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4388" windowHeight="12228"/>
  </bookViews>
  <sheets>
    <sheet name="2020" sheetId="1" r:id="rId1"/>
  </sheets>
  <calcPr calcId="125725" refMode="R1C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2" i="1"/>
  <c r="W12"/>
  <c r="V12"/>
  <c r="U12"/>
  <c r="T12"/>
  <c r="S12"/>
  <c r="R12"/>
  <c r="Q12"/>
  <c r="P12"/>
  <c r="O12"/>
  <c r="N12"/>
  <c r="M12"/>
  <c r="L12"/>
  <c r="K12"/>
  <c r="J12"/>
  <c r="I58"/>
  <c r="H58" s="1"/>
  <c r="I57"/>
  <c r="H57" s="1"/>
  <c r="I56"/>
  <c r="H56" s="1"/>
  <c r="I55"/>
  <c r="H55" s="1"/>
  <c r="I54"/>
  <c r="H54" s="1"/>
  <c r="I53"/>
  <c r="H53" s="1"/>
  <c r="I52"/>
  <c r="H52" s="1"/>
  <c r="I51"/>
  <c r="H51" s="1"/>
  <c r="I50"/>
  <c r="H50" s="1"/>
  <c r="I49"/>
  <c r="H49" s="1"/>
  <c r="I48"/>
  <c r="H48" s="1"/>
  <c r="I47"/>
  <c r="H47" s="1"/>
  <c r="I46"/>
  <c r="H46" s="1"/>
  <c r="I45"/>
  <c r="H45" s="1"/>
  <c r="I44"/>
  <c r="H44" s="1"/>
  <c r="I43"/>
  <c r="H43" s="1"/>
  <c r="I42"/>
  <c r="H42" s="1"/>
  <c r="H41"/>
  <c r="I40"/>
  <c r="H40" s="1"/>
  <c r="I39"/>
  <c r="H39" s="1"/>
  <c r="I38"/>
  <c r="H38" s="1"/>
  <c r="I37"/>
  <c r="H37" s="1"/>
  <c r="I36"/>
  <c r="H36" s="1"/>
  <c r="I35"/>
  <c r="H35" s="1"/>
  <c r="I34"/>
  <c r="H34" s="1"/>
  <c r="I33"/>
  <c r="H33" s="1"/>
  <c r="I32"/>
  <c r="H32" s="1"/>
  <c r="I31"/>
  <c r="H31" s="1"/>
  <c r="I30"/>
  <c r="H30" s="1"/>
  <c r="I29"/>
  <c r="H29" s="1"/>
  <c r="I28"/>
  <c r="H28" s="1"/>
  <c r="I27"/>
  <c r="H27" s="1"/>
  <c r="I26"/>
  <c r="H26" s="1"/>
  <c r="I25"/>
  <c r="H25" s="1"/>
  <c r="I24"/>
  <c r="H24" s="1"/>
  <c r="I23"/>
  <c r="H23" s="1"/>
  <c r="I22"/>
  <c r="H22" s="1"/>
  <c r="H21"/>
  <c r="H20"/>
  <c r="I19"/>
  <c r="H19" s="1"/>
  <c r="I18"/>
  <c r="H18" s="1"/>
  <c r="I17"/>
  <c r="H17" s="1"/>
  <c r="I16"/>
  <c r="H16" s="1"/>
  <c r="H15"/>
  <c r="H14"/>
  <c r="H13"/>
  <c r="H12" l="1"/>
  <c r="I12"/>
  <c r="D12" l="1"/>
</calcChain>
</file>

<file path=xl/sharedStrings.xml><?xml version="1.0" encoding="utf-8"?>
<sst xmlns="http://schemas.openxmlformats.org/spreadsheetml/2006/main" count="89" uniqueCount="75">
  <si>
    <t>Реестр многоквартирных домов, расположенных на территории  Удмуртской Республики, которые формируют фонд капитального ремонта на счете регионального оператора и подлежат капитальному</t>
  </si>
  <si>
    <t xml:space="preserve">Адрес многоквартирного дома </t>
  </si>
  <si>
    <t>Стоимость капитального ремонта ВСЕГО:</t>
  </si>
  <si>
    <t>Виды ремонта</t>
  </si>
  <si>
    <t>Ремонт внутридомовых инженерных систем всего:</t>
  </si>
  <si>
    <t>в том числе:</t>
  </si>
  <si>
    <t>ремонт крыши</t>
  </si>
  <si>
    <t>ремонт или замена лифтового оборудования</t>
  </si>
  <si>
    <t>ремонт подвальных помещений</t>
  </si>
  <si>
    <t>ремонт фасада (цоколь)</t>
  </si>
  <si>
    <t>ремонт фундамента (отмостка)</t>
  </si>
  <si>
    <t>ремонт внутридомовой инженерной системы электроснабжения</t>
  </si>
  <si>
    <t xml:space="preserve">ремонт внутридомовой инженерной системы водоснабжения </t>
  </si>
  <si>
    <t>ремонт внутридомовой инженерной системы теплоснабжения</t>
  </si>
  <si>
    <t>ремонт внутридомовой инженерной системы газоснабжения</t>
  </si>
  <si>
    <t>ремонт внутридомовой инженерной системы водоотведения</t>
  </si>
  <si>
    <t>руб.</t>
  </si>
  <si>
    <t>кв.м.</t>
  </si>
  <si>
    <t>ед.</t>
  </si>
  <si>
    <t>МО "Город Глазов"</t>
  </si>
  <si>
    <t>Год ввода в эксплуатацию</t>
  </si>
  <si>
    <t>Общая площадь МКД, всего</t>
  </si>
  <si>
    <t>Количество проживающих граждан</t>
  </si>
  <si>
    <t>чел.</t>
  </si>
  <si>
    <t>Х</t>
  </si>
  <si>
    <t>кол-во этажей, всего</t>
  </si>
  <si>
    <t>кол-во подъездов, всего</t>
  </si>
  <si>
    <t>Приложение  к Постановлению № _____ от _______________</t>
  </si>
  <si>
    <t>г. Глазов, ул. Буденного, д. 10</t>
  </si>
  <si>
    <t>г. Глазов, ул. Буденного, д. 2</t>
  </si>
  <si>
    <t>г. Глазов, ул. Буденного, д. 6</t>
  </si>
  <si>
    <t>г. Глазов, ул. Глинки, д. 7</t>
  </si>
  <si>
    <t>г. Глазов, ул. Глинки, д. 9</t>
  </si>
  <si>
    <t>г. Глазов, ул. Дзержинского, д. 11</t>
  </si>
  <si>
    <t>г. Глазов, ул. Дзержинского, д. 3</t>
  </si>
  <si>
    <t>г. Глазов, ул. Драгунова, д. 18</t>
  </si>
  <si>
    <t>г. Глазов, ул. Кирова, д. 18</t>
  </si>
  <si>
    <t>г. Глазов, ул. Кирова, д. 41/20</t>
  </si>
  <si>
    <t>г. Глазов, ул. Кирова, д. 63В</t>
  </si>
  <si>
    <t>г. Глазов, ул. Кирова, д. 65В</t>
  </si>
  <si>
    <t>г. Глазов, ул. Кирова, д. 71</t>
  </si>
  <si>
    <t>г. Глазов, ул. Кирова, д. 71А</t>
  </si>
  <si>
    <t>г. Глазов, ул. Кирова, д. 74</t>
  </si>
  <si>
    <t>г. Глазов, ул. Комсомольская, д. 13</t>
  </si>
  <si>
    <t>г. Глазов, ул. Комсомольская, д. 14А</t>
  </si>
  <si>
    <t>г. Глазов, ул. Комсомольская, д. 4</t>
  </si>
  <si>
    <t>г. Глазов, ул. Короленко, д. 24А</t>
  </si>
  <si>
    <t>г. Глазов, ул. Ленина, д. 11</t>
  </si>
  <si>
    <t>г. Глазов, ул. Ленина, д. 11Б</t>
  </si>
  <si>
    <t>г. Глазов, ул. Ленина, д. 13</t>
  </si>
  <si>
    <t>г. Глазов, ул. Ленина, д. 15</t>
  </si>
  <si>
    <t>г. Глазов, ул. Ленина, д. 18</t>
  </si>
  <si>
    <t>г. Глазов, ул. Ленина, д. 3</t>
  </si>
  <si>
    <t>г. Глазов, ул. Ленина, д. 5</t>
  </si>
  <si>
    <t>г. Глазов, ул. Ленина, д. 6</t>
  </si>
  <si>
    <t>г. Глазов, ул. Ленина, д. 9</t>
  </si>
  <si>
    <t>г. Глазов, ул. Мира, д. 17</t>
  </si>
  <si>
    <t>г. Глазов, ул. Мира, д. 31</t>
  </si>
  <si>
    <t>г. Глазов, ул. Наговицына, д. 14</t>
  </si>
  <si>
    <t>г. Глазов, ул. Наговицына, д. 3</t>
  </si>
  <si>
    <t>г. Глазов, ул. Наговицына, д. 5</t>
  </si>
  <si>
    <t>г. Глазов, ул. Наговицына, д. 7/29</t>
  </si>
  <si>
    <t>г. Глазов, ул. Парковая, д. 16</t>
  </si>
  <si>
    <t>г. Глазов, ул. Парковая, д. 18</t>
  </si>
  <si>
    <t>г. Глазов, ул. Пряженникова, д. 23</t>
  </si>
  <si>
    <t>г. Глазов, ул. Пряженникова, д. 61/12</t>
  </si>
  <si>
    <t>г. Глазов, ул. Республиканская, д. 47/6</t>
  </si>
  <si>
    <t>г. Глазов, ул. Республиканская, д. 49/5</t>
  </si>
  <si>
    <t>г. Глазов, ул. Республиканская, д. 52</t>
  </si>
  <si>
    <t>г. Глазов, ул. Республиканская, д. 54/8</t>
  </si>
  <si>
    <t>г. Глазов, ул. Республиканская, д. 56/7</t>
  </si>
  <si>
    <t>г. Глазов, ул. Советская, д. 9</t>
  </si>
  <si>
    <t>г. Глазов, ул. Спортивная, д. 1</t>
  </si>
  <si>
    <t>г. Глазов, ул. Тани Барамзиной, д. 3</t>
  </si>
  <si>
    <t>ремонту в 2020 году, по видам работ по капитальному ремонту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</si>
</sst>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Tahoma"/>
      <family val="2"/>
      <charset val="204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78">
    <xf numFmtId="0" fontId="0" fillId="0" borderId="0" xfId="0"/>
    <xf numFmtId="0" fontId="0" fillId="0" borderId="0" xfId="0" applyFill="1"/>
    <xf numFmtId="1" fontId="0" fillId="0" borderId="0" xfId="0" applyNumberFormat="1" applyFill="1"/>
    <xf numFmtId="0" fontId="0" fillId="0" borderId="0" xfId="0" applyFill="1" applyAlignment="1">
      <alignment horizontal="right"/>
    </xf>
    <xf numFmtId="0" fontId="3" fillId="0" borderId="0" xfId="0" applyFont="1" applyFill="1" applyAlignment="1">
      <alignment horizontal="center"/>
    </xf>
    <xf numFmtId="4" fontId="3" fillId="0" borderId="0" xfId="0" applyNumberFormat="1" applyFont="1" applyFill="1" applyAlignment="1">
      <alignment horizontal="center"/>
    </xf>
    <xf numFmtId="0" fontId="3" fillId="0" borderId="0" xfId="0" applyFont="1" applyFill="1" applyAlignment="1"/>
    <xf numFmtId="0" fontId="4" fillId="0" borderId="0" xfId="0" applyFont="1" applyFill="1"/>
    <xf numFmtId="0" fontId="4" fillId="0" borderId="7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4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1" fontId="4" fillId="0" borderId="4" xfId="0" applyNumberFormat="1" applyFont="1" applyFill="1" applyBorder="1" applyAlignment="1" applyProtection="1">
      <alignment horizontal="center" vertical="center" wrapText="1"/>
    </xf>
    <xf numFmtId="1" fontId="4" fillId="0" borderId="4" xfId="0" applyNumberFormat="1" applyFont="1" applyFill="1" applyBorder="1" applyAlignment="1" applyProtection="1">
      <alignment horizontal="center" vertical="center" wrapText="1"/>
      <protection locked="0"/>
    </xf>
    <xf numFmtId="1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1" fontId="4" fillId="0" borderId="4" xfId="0" applyNumberFormat="1" applyFont="1" applyFill="1" applyBorder="1" applyAlignment="1" applyProtection="1">
      <alignment vertical="center" wrapText="1"/>
    </xf>
    <xf numFmtId="4" fontId="5" fillId="0" borderId="4" xfId="0" applyNumberFormat="1" applyFont="1" applyFill="1" applyBorder="1" applyAlignment="1" applyProtection="1">
      <protection locked="0"/>
    </xf>
    <xf numFmtId="0" fontId="7" fillId="0" borderId="0" xfId="0" applyFont="1" applyFill="1"/>
    <xf numFmtId="4" fontId="4" fillId="0" borderId="4" xfId="0" applyNumberFormat="1" applyFont="1" applyFill="1" applyBorder="1" applyAlignment="1" applyProtection="1">
      <protection locked="0"/>
    </xf>
    <xf numFmtId="4" fontId="4" fillId="0" borderId="4" xfId="0" applyNumberFormat="1" applyFont="1" applyFill="1" applyBorder="1" applyAlignment="1">
      <alignment horizontal="right"/>
    </xf>
    <xf numFmtId="4" fontId="4" fillId="0" borderId="4" xfId="0" applyNumberFormat="1" applyFont="1" applyFill="1" applyBorder="1"/>
    <xf numFmtId="0" fontId="0" fillId="0" borderId="0" xfId="0" applyFill="1" applyBorder="1"/>
    <xf numFmtId="0" fontId="8" fillId="0" borderId="0" xfId="0" applyFont="1" applyFill="1"/>
    <xf numFmtId="0" fontId="0" fillId="0" borderId="0" xfId="0" applyFill="1" applyAlignment="1"/>
    <xf numFmtId="0" fontId="11" fillId="0" borderId="10" xfId="0" applyFont="1" applyFill="1" applyBorder="1" applyAlignment="1">
      <alignment vertical="center"/>
    </xf>
    <xf numFmtId="0" fontId="4" fillId="0" borderId="4" xfId="0" applyNumberFormat="1" applyFont="1" applyFill="1" applyBorder="1" applyAlignment="1" applyProtection="1">
      <protection locked="0"/>
    </xf>
    <xf numFmtId="1" fontId="6" fillId="0" borderId="4" xfId="0" applyNumberFormat="1" applyFont="1" applyFill="1" applyBorder="1" applyAlignment="1">
      <alignment vertical="center"/>
    </xf>
    <xf numFmtId="0" fontId="6" fillId="0" borderId="4" xfId="0" applyNumberFormat="1" applyFont="1" applyFill="1" applyBorder="1" applyAlignment="1" applyProtection="1">
      <alignment horizontal="right" vertical="center"/>
      <protection locked="0"/>
    </xf>
    <xf numFmtId="2" fontId="6" fillId="0" borderId="4" xfId="0" applyNumberFormat="1" applyFont="1" applyFill="1" applyBorder="1" applyAlignment="1" applyProtection="1">
      <alignment horizontal="right" vertical="center"/>
      <protection locked="0"/>
    </xf>
    <xf numFmtId="1" fontId="4" fillId="0" borderId="10" xfId="0" applyNumberFormat="1" applyFont="1" applyFill="1" applyBorder="1" applyAlignment="1" applyProtection="1">
      <alignment vertical="center"/>
      <protection locked="0"/>
    </xf>
    <xf numFmtId="0" fontId="4" fillId="0" borderId="10" xfId="0" applyNumberFormat="1" applyFont="1" applyFill="1" applyBorder="1" applyAlignment="1" applyProtection="1">
      <alignment horizontal="right" vertical="center"/>
      <protection locked="0"/>
    </xf>
    <xf numFmtId="2" fontId="4" fillId="0" borderId="10" xfId="0" applyNumberFormat="1" applyFont="1" applyFill="1" applyBorder="1" applyAlignment="1" applyProtection="1">
      <alignment horizontal="right" vertical="center"/>
      <protection locked="0"/>
    </xf>
    <xf numFmtId="0" fontId="4" fillId="0" borderId="4" xfId="0" applyNumberFormat="1" applyFont="1" applyFill="1" applyBorder="1" applyAlignment="1" applyProtection="1">
      <alignment horizontal="right" vertical="center"/>
      <protection locked="0"/>
    </xf>
    <xf numFmtId="2" fontId="4" fillId="0" borderId="4" xfId="0" applyNumberFormat="1" applyFont="1" applyFill="1" applyBorder="1" applyAlignment="1" applyProtection="1">
      <alignment horizontal="right" vertical="center"/>
      <protection locked="0"/>
    </xf>
    <xf numFmtId="0" fontId="0" fillId="0" borderId="4" xfId="0" applyFill="1" applyBorder="1" applyAlignment="1">
      <alignment wrapText="1"/>
    </xf>
    <xf numFmtId="0" fontId="4" fillId="2" borderId="0" xfId="0" applyFont="1" applyFill="1"/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left" vertical="top"/>
    </xf>
    <xf numFmtId="0" fontId="4" fillId="3" borderId="4" xfId="0" applyFont="1" applyFill="1" applyBorder="1" applyAlignment="1" applyProtection="1">
      <alignment horizontal="center"/>
      <protection locked="0"/>
    </xf>
    <xf numFmtId="0" fontId="4" fillId="0" borderId="4" xfId="0" applyFont="1" applyFill="1" applyBorder="1" applyAlignment="1" applyProtection="1">
      <alignment horizontal="center"/>
      <protection locked="0"/>
    </xf>
    <xf numFmtId="0" fontId="5" fillId="0" borderId="4" xfId="0" applyFont="1" applyFill="1" applyBorder="1" applyAlignment="1" applyProtection="1">
      <alignment vertical="center"/>
      <protection locked="0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0" fontId="10" fillId="0" borderId="4" xfId="0" applyFont="1" applyFill="1" applyBorder="1" applyAlignment="1">
      <alignment wrapText="1"/>
    </xf>
    <xf numFmtId="4" fontId="10" fillId="0" borderId="4" xfId="0" applyNumberFormat="1" applyFont="1" applyFill="1" applyBorder="1" applyAlignment="1">
      <alignment wrapText="1"/>
    </xf>
    <xf numFmtId="1" fontId="5" fillId="0" borderId="4" xfId="0" applyNumberFormat="1" applyFont="1" applyFill="1" applyBorder="1" applyAlignment="1" applyProtection="1">
      <protection locked="0"/>
    </xf>
    <xf numFmtId="0" fontId="0" fillId="0" borderId="0" xfId="0" applyFill="1" applyAlignment="1">
      <alignment horizont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/>
    </xf>
    <xf numFmtId="0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12" xfId="0" applyNumberFormat="1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Fill="1" applyBorder="1" applyAlignment="1" applyProtection="1">
      <alignment horizontal="center" vertical="center" wrapText="1"/>
      <protection locked="0"/>
    </xf>
    <xf numFmtId="4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6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10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4" xfId="0" applyNumberFormat="1" applyFont="1" applyFill="1" applyBorder="1" applyAlignment="1" applyProtection="1">
      <alignment horizontal="center" vertical="center"/>
      <protection locked="0"/>
    </xf>
    <xf numFmtId="4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10" xfId="0" applyNumberFormat="1" applyFont="1" applyFill="1" applyBorder="1" applyAlignment="1" applyProtection="1">
      <alignment horizontal="center" vertical="center" wrapText="1"/>
      <protection locked="0"/>
    </xf>
    <xf numFmtId="4" fontId="4" fillId="0" borderId="7" xfId="0" applyNumberFormat="1" applyFont="1" applyFill="1" applyBorder="1" applyAlignment="1" applyProtection="1">
      <alignment horizontal="center" vertical="center"/>
      <protection locked="0"/>
    </xf>
    <xf numFmtId="4" fontId="4" fillId="0" borderId="8" xfId="0" applyNumberFormat="1" applyFont="1" applyFill="1" applyBorder="1" applyAlignment="1" applyProtection="1">
      <alignment horizontal="center" vertical="center"/>
      <protection locked="0"/>
    </xf>
    <xf numFmtId="4" fontId="4" fillId="0" borderId="9" xfId="0" applyNumberFormat="1" applyFont="1" applyFill="1" applyBorder="1" applyAlignment="1" applyProtection="1">
      <alignment horizontal="center" vertical="center"/>
      <protection locked="0"/>
    </xf>
    <xf numFmtId="0" fontId="6" fillId="0" borderId="3" xfId="0" applyFont="1" applyFill="1" applyBorder="1" applyAlignment="1">
      <alignment horizontal="center" vertical="center" textRotation="90" wrapText="1"/>
    </xf>
    <xf numFmtId="0" fontId="6" fillId="0" borderId="6" xfId="0" applyFont="1" applyFill="1" applyBorder="1" applyAlignment="1">
      <alignment horizontal="center" vertical="center" textRotation="90" wrapText="1"/>
    </xf>
    <xf numFmtId="4" fontId="4" fillId="0" borderId="3" xfId="0" applyNumberFormat="1" applyFont="1" applyFill="1" applyBorder="1" applyAlignment="1" applyProtection="1">
      <alignment horizontal="center" vertical="center" textRotation="90" wrapText="1"/>
      <protection locked="0"/>
    </xf>
    <xf numFmtId="4" fontId="4" fillId="0" borderId="6" xfId="0" applyNumberFormat="1" applyFont="1" applyFill="1" applyBorder="1" applyAlignment="1" applyProtection="1">
      <alignment horizontal="center" vertical="center" textRotation="90" wrapText="1"/>
      <protection locked="0"/>
    </xf>
    <xf numFmtId="4" fontId="4" fillId="0" borderId="10" xfId="0" applyNumberFormat="1" applyFont="1" applyFill="1" applyBorder="1" applyAlignment="1" applyProtection="1">
      <alignment horizontal="center" vertical="center" textRotation="90" wrapText="1"/>
      <protection locked="0"/>
    </xf>
    <xf numFmtId="0" fontId="4" fillId="0" borderId="4" xfId="0" applyFont="1" applyFill="1" applyBorder="1"/>
    <xf numFmtId="4" fontId="5" fillId="0" borderId="4" xfId="0" applyNumberFormat="1" applyFont="1" applyFill="1" applyBorder="1"/>
    <xf numFmtId="0" fontId="0" fillId="0" borderId="4" xfId="0" applyFill="1" applyBorder="1"/>
    <xf numFmtId="0" fontId="0" fillId="0" borderId="0" xfId="0" applyFill="1" applyAlignment="1">
      <alignment wrapText="1"/>
    </xf>
  </cellXfs>
  <cellStyles count="3">
    <cellStyle name="Excel Built-in Excel Built-in Normal" xfId="2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58"/>
  <sheetViews>
    <sheetView tabSelected="1" workbookViewId="0">
      <pane xSplit="8" ySplit="10" topLeftCell="I11" activePane="bottomRight" state="frozen"/>
      <selection pane="topRight" activeCell="J1" sqref="J1"/>
      <selection pane="bottomLeft" activeCell="A9" sqref="A9"/>
      <selection pane="bottomRight" activeCell="G18" sqref="G18"/>
    </sheetView>
  </sheetViews>
  <sheetFormatPr defaultColWidth="9.109375" defaultRowHeight="14.4"/>
  <cols>
    <col min="1" max="1" width="5.6640625" style="1" customWidth="1"/>
    <col min="2" max="2" width="46.109375" style="1" customWidth="1"/>
    <col min="3" max="3" width="8.109375" style="1" customWidth="1"/>
    <col min="4" max="6" width="10.88671875" style="1" customWidth="1"/>
    <col min="7" max="7" width="10.109375" style="1" customWidth="1"/>
    <col min="8" max="8" width="15.5546875" style="24" customWidth="1"/>
    <col min="9" max="9" width="14.88671875" style="1" customWidth="1"/>
    <col min="10" max="10" width="13.6640625" style="25" customWidth="1"/>
    <col min="11" max="11" width="14" style="1" customWidth="1"/>
    <col min="12" max="12" width="13.5546875" style="1" customWidth="1"/>
    <col min="13" max="13" width="14.5546875" style="1" customWidth="1"/>
    <col min="14" max="14" width="14.6640625" style="1" customWidth="1"/>
    <col min="15" max="15" width="11.33203125" style="1" customWidth="1"/>
    <col min="16" max="16" width="13.44140625" style="1" customWidth="1"/>
    <col min="17" max="17" width="8.109375" style="2" customWidth="1"/>
    <col min="18" max="18" width="14" style="1" customWidth="1"/>
    <col min="19" max="19" width="8.88671875" style="1" customWidth="1"/>
    <col min="20" max="20" width="13" style="1" customWidth="1"/>
    <col min="21" max="21" width="9.5546875" style="3" customWidth="1"/>
    <col min="22" max="22" width="12.44140625" style="1" customWidth="1"/>
    <col min="23" max="23" width="9" style="3" customWidth="1"/>
    <col min="24" max="24" width="15.44140625" style="1" bestFit="1" customWidth="1"/>
    <col min="25" max="16384" width="9.109375" style="1"/>
  </cols>
  <sheetData>
    <row r="1" spans="1:37" ht="15.6"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T1" s="47" t="s">
        <v>27</v>
      </c>
      <c r="U1" s="47"/>
      <c r="V1" s="47"/>
      <c r="W1" s="47"/>
      <c r="X1" s="47"/>
    </row>
    <row r="2" spans="1:37" ht="15.6"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37" ht="15.6"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37" ht="15.6">
      <c r="B4" s="53" t="s">
        <v>0</v>
      </c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</row>
    <row r="5" spans="1:37" ht="15.6">
      <c r="B5" s="53" t="s">
        <v>74</v>
      </c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</row>
    <row r="6" spans="1:37" ht="15.6">
      <c r="B6" s="4"/>
      <c r="C6" s="4"/>
      <c r="D6" s="4"/>
      <c r="E6" s="4"/>
      <c r="F6" s="4"/>
      <c r="G6" s="4"/>
      <c r="H6" s="4"/>
      <c r="I6" s="5"/>
      <c r="J6" s="6"/>
      <c r="K6" s="4"/>
      <c r="L6" s="4"/>
      <c r="M6" s="4"/>
      <c r="N6" s="4"/>
      <c r="O6" s="4"/>
    </row>
    <row r="7" spans="1:37" s="7" customFormat="1" ht="18.75" customHeight="1">
      <c r="A7" s="54"/>
      <c r="B7" s="57" t="s">
        <v>1</v>
      </c>
      <c r="C7" s="69" t="s">
        <v>20</v>
      </c>
      <c r="D7" s="71" t="s">
        <v>21</v>
      </c>
      <c r="E7" s="71" t="s">
        <v>25</v>
      </c>
      <c r="F7" s="71" t="s">
        <v>26</v>
      </c>
      <c r="G7" s="71" t="s">
        <v>22</v>
      </c>
      <c r="H7" s="60" t="s">
        <v>2</v>
      </c>
      <c r="I7" s="63" t="s">
        <v>3</v>
      </c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</row>
    <row r="8" spans="1:37" s="7" customFormat="1" ht="18.75" customHeight="1">
      <c r="A8" s="55"/>
      <c r="B8" s="58"/>
      <c r="C8" s="70"/>
      <c r="D8" s="72"/>
      <c r="E8" s="72"/>
      <c r="F8" s="72"/>
      <c r="G8" s="72"/>
      <c r="H8" s="61"/>
      <c r="I8" s="64" t="s">
        <v>4</v>
      </c>
      <c r="J8" s="66" t="s">
        <v>5</v>
      </c>
      <c r="K8" s="67"/>
      <c r="L8" s="67"/>
      <c r="M8" s="67"/>
      <c r="N8" s="68"/>
      <c r="O8" s="48" t="s">
        <v>6</v>
      </c>
      <c r="P8" s="49"/>
      <c r="Q8" s="48" t="s">
        <v>7</v>
      </c>
      <c r="R8" s="49"/>
      <c r="S8" s="48" t="s">
        <v>8</v>
      </c>
      <c r="T8" s="49"/>
      <c r="U8" s="48" t="s">
        <v>9</v>
      </c>
      <c r="V8" s="49"/>
      <c r="W8" s="48" t="s">
        <v>10</v>
      </c>
      <c r="X8" s="49"/>
    </row>
    <row r="9" spans="1:37" s="9" customFormat="1" ht="83.25" customHeight="1">
      <c r="A9" s="55"/>
      <c r="B9" s="58"/>
      <c r="C9" s="70"/>
      <c r="D9" s="73"/>
      <c r="E9" s="73"/>
      <c r="F9" s="73"/>
      <c r="G9" s="73"/>
      <c r="H9" s="62"/>
      <c r="I9" s="65"/>
      <c r="J9" s="8" t="s">
        <v>11</v>
      </c>
      <c r="K9" s="8" t="s">
        <v>12</v>
      </c>
      <c r="L9" s="8" t="s">
        <v>13</v>
      </c>
      <c r="M9" s="8" t="s">
        <v>14</v>
      </c>
      <c r="N9" s="8" t="s">
        <v>15</v>
      </c>
      <c r="O9" s="50"/>
      <c r="P9" s="51"/>
      <c r="Q9" s="50"/>
      <c r="R9" s="51"/>
      <c r="S9" s="50"/>
      <c r="T9" s="51"/>
      <c r="U9" s="50"/>
      <c r="V9" s="51"/>
      <c r="W9" s="50"/>
      <c r="X9" s="51"/>
    </row>
    <row r="10" spans="1:37" s="9" customFormat="1" ht="18" customHeight="1">
      <c r="A10" s="56"/>
      <c r="B10" s="59"/>
      <c r="C10" s="26"/>
      <c r="D10" s="11" t="s">
        <v>17</v>
      </c>
      <c r="E10" s="11"/>
      <c r="F10" s="11"/>
      <c r="G10" s="11" t="s">
        <v>23</v>
      </c>
      <c r="H10" s="10"/>
      <c r="I10" s="11" t="s">
        <v>16</v>
      </c>
      <c r="J10" s="12" t="s">
        <v>16</v>
      </c>
      <c r="K10" s="12" t="s">
        <v>16</v>
      </c>
      <c r="L10" s="12" t="s">
        <v>16</v>
      </c>
      <c r="M10" s="12" t="s">
        <v>16</v>
      </c>
      <c r="N10" s="12" t="s">
        <v>16</v>
      </c>
      <c r="O10" s="13" t="s">
        <v>17</v>
      </c>
      <c r="P10" s="12" t="s">
        <v>16</v>
      </c>
      <c r="Q10" s="14" t="s">
        <v>18</v>
      </c>
      <c r="R10" s="12" t="s">
        <v>16</v>
      </c>
      <c r="S10" s="13" t="s">
        <v>17</v>
      </c>
      <c r="T10" s="12" t="s">
        <v>16</v>
      </c>
      <c r="U10" s="13" t="s">
        <v>17</v>
      </c>
      <c r="V10" s="12" t="s">
        <v>16</v>
      </c>
      <c r="W10" s="13" t="s">
        <v>17</v>
      </c>
      <c r="X10" s="12" t="s">
        <v>16</v>
      </c>
    </row>
    <row r="11" spans="1:37" s="9" customFormat="1" ht="15" customHeight="1">
      <c r="A11" s="38"/>
      <c r="B11" s="15">
        <v>2</v>
      </c>
      <c r="C11" s="15">
        <v>3</v>
      </c>
      <c r="D11" s="15"/>
      <c r="E11" s="15"/>
      <c r="F11" s="15"/>
      <c r="G11" s="15"/>
      <c r="H11" s="16">
        <v>3</v>
      </c>
      <c r="I11" s="15">
        <v>4</v>
      </c>
      <c r="J11" s="17">
        <v>5</v>
      </c>
      <c r="K11" s="14">
        <v>6</v>
      </c>
      <c r="L11" s="14">
        <v>7</v>
      </c>
      <c r="M11" s="14">
        <v>8</v>
      </c>
      <c r="N11" s="14">
        <v>9</v>
      </c>
      <c r="O11" s="14">
        <v>10</v>
      </c>
      <c r="P11" s="14">
        <v>11</v>
      </c>
      <c r="Q11" s="14">
        <v>12</v>
      </c>
      <c r="R11" s="14">
        <v>13</v>
      </c>
      <c r="S11" s="14">
        <v>14</v>
      </c>
      <c r="T11" s="14">
        <v>15</v>
      </c>
      <c r="U11" s="14">
        <v>16</v>
      </c>
      <c r="V11" s="14">
        <v>17</v>
      </c>
      <c r="W11" s="14">
        <v>18</v>
      </c>
      <c r="X11" s="14">
        <v>19</v>
      </c>
    </row>
    <row r="12" spans="1:37" s="37" customFormat="1" ht="17.100000000000001" customHeight="1">
      <c r="A12" s="41"/>
      <c r="B12" s="42" t="s">
        <v>19</v>
      </c>
      <c r="C12" s="43" t="s">
        <v>24</v>
      </c>
      <c r="D12" s="18">
        <f>SUM(D13:D29)</f>
        <v>71673.81</v>
      </c>
      <c r="E12" s="44"/>
      <c r="F12" s="45"/>
      <c r="G12" s="46"/>
      <c r="H12" s="75">
        <f>SUM(H13:H58)</f>
        <v>93790859.359999999</v>
      </c>
      <c r="I12" s="75">
        <f>SUM(I13:I58)</f>
        <v>60104322.140000001</v>
      </c>
      <c r="J12" s="75">
        <f>SUM(J13:J58)</f>
        <v>21803062.25</v>
      </c>
      <c r="K12" s="75">
        <f>SUM(K13:K58)</f>
        <v>19705676.580000002</v>
      </c>
      <c r="L12" s="75">
        <f>SUM(L13:L58)</f>
        <v>13365886.790000001</v>
      </c>
      <c r="M12" s="75">
        <f>SUM(M13:M58)</f>
        <v>0</v>
      </c>
      <c r="N12" s="75">
        <f>SUM(N13:N58)</f>
        <v>5229696.5199999996</v>
      </c>
      <c r="O12" s="75">
        <f>SUM(O13:O58)</f>
        <v>8050.1</v>
      </c>
      <c r="P12" s="75">
        <f>SUM(P13:P58)</f>
        <v>21522792.949999999</v>
      </c>
      <c r="Q12" s="75">
        <f>SUM(Q13:Q58)</f>
        <v>0</v>
      </c>
      <c r="R12" s="75">
        <f>SUM(R13:R58)</f>
        <v>0</v>
      </c>
      <c r="S12" s="75">
        <f>SUM(S13:S58)</f>
        <v>1000</v>
      </c>
      <c r="T12" s="75">
        <f>SUM(T13:T58)</f>
        <v>2147838.37</v>
      </c>
      <c r="U12" s="75">
        <f>SUM(U13:U58)</f>
        <v>3510</v>
      </c>
      <c r="V12" s="75">
        <f>SUM(V13:V58)</f>
        <v>4362582.6900000004</v>
      </c>
      <c r="W12" s="75">
        <f>SUM(W13:W58)</f>
        <v>3030</v>
      </c>
      <c r="X12" s="75">
        <f>SUM(X13:X58)</f>
        <v>5653323.2100000009</v>
      </c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</row>
    <row r="13" spans="1:37" s="7" customFormat="1" ht="17.100000000000001" customHeight="1">
      <c r="A13" s="40">
        <v>1</v>
      </c>
      <c r="B13" s="74" t="s">
        <v>28</v>
      </c>
      <c r="C13" s="77">
        <v>1974</v>
      </c>
      <c r="D13" s="74">
        <v>10018.120000000001</v>
      </c>
      <c r="E13" s="36">
        <v>9</v>
      </c>
      <c r="F13" s="36">
        <v>4</v>
      </c>
      <c r="G13" s="36">
        <v>360</v>
      </c>
      <c r="H13" s="22">
        <f>I13+P13+R13+T13+V13+X13</f>
        <v>205078.68</v>
      </c>
      <c r="I13" s="22"/>
      <c r="J13" s="21"/>
      <c r="K13" s="22"/>
      <c r="L13" s="22"/>
      <c r="M13" s="22"/>
      <c r="N13" s="21"/>
      <c r="O13" s="22"/>
      <c r="P13" s="22"/>
      <c r="Q13" s="22"/>
      <c r="R13" s="22"/>
      <c r="S13" s="22"/>
      <c r="T13" s="22"/>
      <c r="U13" s="22">
        <v>165</v>
      </c>
      <c r="V13" s="22">
        <v>205078.68</v>
      </c>
      <c r="W13" s="22"/>
      <c r="X13" s="22"/>
    </row>
    <row r="14" spans="1:37" s="7" customFormat="1" ht="17.100000000000001" customHeight="1">
      <c r="A14" s="40">
        <v>2</v>
      </c>
      <c r="B14" s="74" t="s">
        <v>29</v>
      </c>
      <c r="C14" s="27">
        <v>1975</v>
      </c>
      <c r="D14" s="20">
        <v>10224.77</v>
      </c>
      <c r="E14" s="36">
        <v>9</v>
      </c>
      <c r="F14" s="36">
        <v>4</v>
      </c>
      <c r="G14" s="28">
        <v>327</v>
      </c>
      <c r="H14" s="22">
        <f t="shared" ref="H14:H58" si="0">I14+P14+R14+T14+V14+X14</f>
        <v>205078.68</v>
      </c>
      <c r="I14" s="22"/>
      <c r="J14" s="21"/>
      <c r="K14" s="22"/>
      <c r="L14" s="22"/>
      <c r="M14" s="22"/>
      <c r="N14" s="21"/>
      <c r="O14" s="22"/>
      <c r="P14" s="22"/>
      <c r="Q14" s="22"/>
      <c r="R14" s="22"/>
      <c r="S14" s="22"/>
      <c r="T14" s="22"/>
      <c r="U14" s="22">
        <v>165</v>
      </c>
      <c r="V14" s="22">
        <v>205078.68</v>
      </c>
      <c r="W14" s="22"/>
      <c r="X14" s="22"/>
    </row>
    <row r="15" spans="1:37" s="7" customFormat="1" ht="17.100000000000001" customHeight="1">
      <c r="A15" s="40">
        <v>3</v>
      </c>
      <c r="B15" s="74" t="s">
        <v>30</v>
      </c>
      <c r="C15" s="27">
        <v>1974</v>
      </c>
      <c r="D15" s="20">
        <v>10132.17</v>
      </c>
      <c r="E15" s="36">
        <v>9</v>
      </c>
      <c r="F15" s="36">
        <v>4</v>
      </c>
      <c r="G15" s="28">
        <v>318</v>
      </c>
      <c r="H15" s="22">
        <f t="shared" si="0"/>
        <v>205078.68</v>
      </c>
      <c r="I15" s="22"/>
      <c r="J15" s="21"/>
      <c r="K15" s="22"/>
      <c r="L15" s="22"/>
      <c r="M15" s="22"/>
      <c r="N15" s="21"/>
      <c r="O15" s="22"/>
      <c r="P15" s="22"/>
      <c r="Q15" s="22"/>
      <c r="R15" s="22"/>
      <c r="S15" s="22"/>
      <c r="T15" s="22"/>
      <c r="U15" s="22">
        <v>165</v>
      </c>
      <c r="V15" s="22">
        <v>205078.68</v>
      </c>
      <c r="W15" s="22"/>
      <c r="X15" s="22"/>
    </row>
    <row r="16" spans="1:37" s="7" customFormat="1" ht="17.100000000000001" customHeight="1">
      <c r="A16" s="40">
        <v>4</v>
      </c>
      <c r="B16" s="74" t="s">
        <v>31</v>
      </c>
      <c r="C16" s="27">
        <v>1964</v>
      </c>
      <c r="D16" s="20">
        <v>4306.7</v>
      </c>
      <c r="E16" s="36">
        <v>4</v>
      </c>
      <c r="F16" s="36">
        <v>4</v>
      </c>
      <c r="G16" s="28">
        <v>124</v>
      </c>
      <c r="H16" s="22">
        <f t="shared" si="0"/>
        <v>903631.29999999993</v>
      </c>
      <c r="I16" s="22">
        <f t="shared" ref="I14:I58" si="1">J16+K16+L16+M16+N16</f>
        <v>903631.29999999993</v>
      </c>
      <c r="J16" s="21">
        <v>903631.29999999993</v>
      </c>
      <c r="K16" s="22"/>
      <c r="L16" s="22"/>
      <c r="M16" s="22"/>
      <c r="N16" s="21"/>
      <c r="O16" s="22"/>
      <c r="P16" s="22"/>
      <c r="Q16" s="22"/>
      <c r="R16" s="22"/>
      <c r="S16" s="22"/>
      <c r="T16" s="22"/>
      <c r="U16" s="22"/>
      <c r="V16" s="22"/>
      <c r="W16" s="22"/>
      <c r="X16" s="22"/>
    </row>
    <row r="17" spans="1:24" s="7" customFormat="1" ht="17.100000000000001" customHeight="1">
      <c r="A17" s="40">
        <v>5</v>
      </c>
      <c r="B17" s="74" t="s">
        <v>32</v>
      </c>
      <c r="C17" s="27">
        <v>1949</v>
      </c>
      <c r="D17" s="20">
        <v>1017.8</v>
      </c>
      <c r="E17" s="36">
        <v>2</v>
      </c>
      <c r="F17" s="36">
        <v>2</v>
      </c>
      <c r="G17" s="31">
        <v>121</v>
      </c>
      <c r="H17" s="22">
        <f t="shared" si="0"/>
        <v>906423.01</v>
      </c>
      <c r="I17" s="22">
        <f t="shared" si="1"/>
        <v>906423.01</v>
      </c>
      <c r="J17" s="21">
        <v>906423.01</v>
      </c>
      <c r="K17" s="22"/>
      <c r="L17" s="22"/>
      <c r="M17" s="22"/>
      <c r="N17" s="21"/>
      <c r="O17" s="22"/>
      <c r="P17" s="22"/>
      <c r="Q17" s="22"/>
      <c r="R17" s="22"/>
      <c r="S17" s="22"/>
      <c r="T17" s="22"/>
      <c r="U17" s="22"/>
      <c r="V17" s="22"/>
      <c r="W17" s="22"/>
      <c r="X17" s="22"/>
    </row>
    <row r="18" spans="1:24" s="7" customFormat="1" ht="17.100000000000001" customHeight="1">
      <c r="A18" s="40">
        <v>6</v>
      </c>
      <c r="B18" s="74" t="s">
        <v>33</v>
      </c>
      <c r="C18" s="27">
        <v>1949</v>
      </c>
      <c r="D18" s="20">
        <v>1017.8</v>
      </c>
      <c r="E18" s="36">
        <v>2</v>
      </c>
      <c r="F18" s="36">
        <v>2</v>
      </c>
      <c r="G18" s="28">
        <v>36</v>
      </c>
      <c r="H18" s="22">
        <f t="shared" si="0"/>
        <v>836392.98999999987</v>
      </c>
      <c r="I18" s="22">
        <f t="shared" si="1"/>
        <v>494437.73999999993</v>
      </c>
      <c r="J18" s="21">
        <v>88470.69</v>
      </c>
      <c r="K18" s="22">
        <v>132300.29999999999</v>
      </c>
      <c r="L18" s="22">
        <v>185690.31999999998</v>
      </c>
      <c r="M18" s="22"/>
      <c r="N18" s="21">
        <v>87976.43</v>
      </c>
      <c r="O18" s="22"/>
      <c r="P18" s="22"/>
      <c r="Q18" s="22"/>
      <c r="R18" s="22"/>
      <c r="S18" s="22"/>
      <c r="T18" s="22"/>
      <c r="U18" s="22">
        <v>110</v>
      </c>
      <c r="V18" s="22">
        <v>136719.10999999999</v>
      </c>
      <c r="W18" s="22">
        <v>110</v>
      </c>
      <c r="X18" s="22">
        <v>205236.13999999998</v>
      </c>
    </row>
    <row r="19" spans="1:24" s="9" customFormat="1" ht="17.100000000000001" customHeight="1">
      <c r="A19" s="40">
        <v>7</v>
      </c>
      <c r="B19" s="74" t="s">
        <v>34</v>
      </c>
      <c r="C19" s="27">
        <v>1950</v>
      </c>
      <c r="D19" s="20">
        <v>1024.0999999999999</v>
      </c>
      <c r="E19" s="36">
        <v>2</v>
      </c>
      <c r="F19" s="36">
        <v>2</v>
      </c>
      <c r="G19" s="28">
        <v>46</v>
      </c>
      <c r="H19" s="22">
        <f>I19+P19+R19+T19+V19+X19</f>
        <v>1258756.8299999998</v>
      </c>
      <c r="I19" s="22">
        <f>J19+K19+L19+M19+N19</f>
        <v>916801.58</v>
      </c>
      <c r="J19" s="21">
        <v>164045.05000000002</v>
      </c>
      <c r="K19" s="22">
        <v>245315.26</v>
      </c>
      <c r="L19" s="22">
        <v>344312.68</v>
      </c>
      <c r="M19" s="22"/>
      <c r="N19" s="21">
        <v>163128.59</v>
      </c>
      <c r="O19" s="22"/>
      <c r="P19" s="22"/>
      <c r="Q19" s="22"/>
      <c r="R19" s="22"/>
      <c r="S19" s="22"/>
      <c r="T19" s="22"/>
      <c r="U19" s="22">
        <v>110</v>
      </c>
      <c r="V19" s="22">
        <v>136719.10999999999</v>
      </c>
      <c r="W19" s="22">
        <v>110</v>
      </c>
      <c r="X19" s="22">
        <v>205236.13999999998</v>
      </c>
    </row>
    <row r="20" spans="1:24" s="9" customFormat="1" ht="17.100000000000001" customHeight="1">
      <c r="A20" s="40">
        <v>8</v>
      </c>
      <c r="B20" s="74" t="s">
        <v>35</v>
      </c>
      <c r="C20" s="27">
        <v>1973</v>
      </c>
      <c r="D20" s="20">
        <v>4352.4799999999996</v>
      </c>
      <c r="E20" s="36">
        <v>5</v>
      </c>
      <c r="F20" s="36">
        <v>4</v>
      </c>
      <c r="G20" s="28">
        <v>171</v>
      </c>
      <c r="H20" s="22">
        <f>I20+P20+R20+T20+V20+X20</f>
        <v>205078.68</v>
      </c>
      <c r="I20" s="22"/>
      <c r="J20" s="21"/>
      <c r="K20" s="22"/>
      <c r="L20" s="22"/>
      <c r="M20" s="22"/>
      <c r="N20" s="21"/>
      <c r="O20" s="22"/>
      <c r="P20" s="22"/>
      <c r="Q20" s="22"/>
      <c r="R20" s="22"/>
      <c r="S20" s="22"/>
      <c r="T20" s="22"/>
      <c r="U20" s="22">
        <v>165</v>
      </c>
      <c r="V20" s="22">
        <v>205078.68</v>
      </c>
      <c r="W20" s="22"/>
      <c r="X20" s="22"/>
    </row>
    <row r="21" spans="1:24" s="7" customFormat="1" ht="17.100000000000001" customHeight="1">
      <c r="A21" s="40">
        <v>9</v>
      </c>
      <c r="B21" s="74" t="s">
        <v>36</v>
      </c>
      <c r="C21" s="36">
        <v>1967</v>
      </c>
      <c r="D21" s="74">
        <v>2725.7</v>
      </c>
      <c r="E21" s="36">
        <v>4</v>
      </c>
      <c r="F21" s="36">
        <v>4</v>
      </c>
      <c r="G21" s="36">
        <v>94</v>
      </c>
      <c r="H21" s="22">
        <f>I21+P21+R21+T21+V21+X21</f>
        <v>512932.92</v>
      </c>
      <c r="I21" s="22"/>
      <c r="J21" s="21"/>
      <c r="K21" s="22"/>
      <c r="L21" s="22"/>
      <c r="M21" s="22"/>
      <c r="N21" s="21"/>
      <c r="O21" s="22"/>
      <c r="P21" s="22"/>
      <c r="Q21" s="22"/>
      <c r="R21" s="22"/>
      <c r="S21" s="22"/>
      <c r="T21" s="22"/>
      <c r="U21" s="22">
        <v>165</v>
      </c>
      <c r="V21" s="22">
        <v>205078.68</v>
      </c>
      <c r="W21" s="22">
        <v>165</v>
      </c>
      <c r="X21" s="22">
        <v>307854.24</v>
      </c>
    </row>
    <row r="22" spans="1:24" s="9" customFormat="1" ht="17.100000000000001" customHeight="1">
      <c r="A22" s="40">
        <v>10</v>
      </c>
      <c r="B22" s="74" t="s">
        <v>37</v>
      </c>
      <c r="C22" s="34">
        <v>1954</v>
      </c>
      <c r="D22" s="35">
        <v>3449.5</v>
      </c>
      <c r="E22" s="36">
        <v>3</v>
      </c>
      <c r="F22" s="36">
        <v>4</v>
      </c>
      <c r="G22" s="28">
        <v>58</v>
      </c>
      <c r="H22" s="22">
        <f>I22+P22+R22+T22+V22+X22</f>
        <v>667791.84</v>
      </c>
      <c r="I22" s="22">
        <f>J22+K22+L22+M22+N22</f>
        <v>667791.84</v>
      </c>
      <c r="J22" s="21">
        <v>667791.84</v>
      </c>
      <c r="K22" s="22"/>
      <c r="L22" s="22"/>
      <c r="M22" s="22"/>
      <c r="N22" s="21"/>
      <c r="O22" s="22"/>
      <c r="P22" s="22"/>
      <c r="Q22" s="22"/>
      <c r="R22" s="22"/>
      <c r="S22" s="22"/>
      <c r="T22" s="22"/>
      <c r="U22" s="22"/>
      <c r="V22" s="22"/>
      <c r="W22" s="22"/>
      <c r="X22" s="22"/>
    </row>
    <row r="23" spans="1:24" s="9" customFormat="1" ht="17.100000000000001" customHeight="1">
      <c r="A23" s="40">
        <v>11</v>
      </c>
      <c r="B23" s="74" t="s">
        <v>38</v>
      </c>
      <c r="C23" s="34">
        <v>1964</v>
      </c>
      <c r="D23" s="30">
        <v>3311</v>
      </c>
      <c r="E23" s="36">
        <v>5</v>
      </c>
      <c r="F23" s="36">
        <v>3</v>
      </c>
      <c r="G23" s="28">
        <v>119</v>
      </c>
      <c r="H23" s="22">
        <f>I23+P23+R23+T23+V23+X23</f>
        <v>797150.24</v>
      </c>
      <c r="I23" s="22">
        <f>J23+K23+L23+M23+N23</f>
        <v>797150.24</v>
      </c>
      <c r="J23" s="21">
        <v>797150.24</v>
      </c>
      <c r="K23" s="22"/>
      <c r="L23" s="22"/>
      <c r="M23" s="22"/>
      <c r="N23" s="21"/>
      <c r="O23" s="22"/>
      <c r="P23" s="22"/>
      <c r="Q23" s="22"/>
      <c r="R23" s="22"/>
      <c r="S23" s="22"/>
      <c r="T23" s="22"/>
      <c r="U23" s="22"/>
      <c r="V23" s="22"/>
      <c r="W23" s="22"/>
      <c r="X23" s="22"/>
    </row>
    <row r="24" spans="1:24" s="9" customFormat="1" ht="17.100000000000001" customHeight="1">
      <c r="A24" s="40">
        <v>12</v>
      </c>
      <c r="B24" s="74" t="s">
        <v>39</v>
      </c>
      <c r="C24" s="32">
        <v>1966</v>
      </c>
      <c r="D24" s="33">
        <v>3876.37</v>
      </c>
      <c r="E24" s="36">
        <v>9</v>
      </c>
      <c r="F24" s="36">
        <v>1</v>
      </c>
      <c r="G24" s="28">
        <v>133</v>
      </c>
      <c r="H24" s="22">
        <f t="shared" si="0"/>
        <v>3373785.64</v>
      </c>
      <c r="I24" s="22">
        <f t="shared" si="1"/>
        <v>1732338.53</v>
      </c>
      <c r="J24" s="21"/>
      <c r="K24" s="22">
        <v>1732338.53</v>
      </c>
      <c r="L24" s="22"/>
      <c r="M24" s="22"/>
      <c r="N24" s="21"/>
      <c r="O24" s="22">
        <v>557</v>
      </c>
      <c r="P24" s="22">
        <v>1423839.21</v>
      </c>
      <c r="Q24" s="22"/>
      <c r="R24" s="22"/>
      <c r="S24" s="22"/>
      <c r="T24" s="22"/>
      <c r="U24" s="22">
        <v>70</v>
      </c>
      <c r="V24" s="22">
        <v>87003.07</v>
      </c>
      <c r="W24" s="22">
        <v>70</v>
      </c>
      <c r="X24" s="22">
        <v>130604.83</v>
      </c>
    </row>
    <row r="25" spans="1:24" s="19" customFormat="1" ht="17.100000000000001" customHeight="1">
      <c r="A25" s="40">
        <v>13</v>
      </c>
      <c r="B25" s="74" t="s">
        <v>40</v>
      </c>
      <c r="C25" s="29">
        <v>1964</v>
      </c>
      <c r="D25" s="30">
        <v>1777.7</v>
      </c>
      <c r="E25" s="36">
        <v>4</v>
      </c>
      <c r="F25" s="36">
        <v>2</v>
      </c>
      <c r="G25" s="28">
        <v>57</v>
      </c>
      <c r="H25" s="22">
        <f t="shared" si="0"/>
        <v>439438.14999999997</v>
      </c>
      <c r="I25" s="22">
        <f t="shared" si="1"/>
        <v>439438.14999999997</v>
      </c>
      <c r="J25" s="21">
        <v>439438.14999999997</v>
      </c>
      <c r="K25" s="22"/>
      <c r="L25" s="22"/>
      <c r="M25" s="22"/>
      <c r="N25" s="21"/>
      <c r="O25" s="22"/>
      <c r="P25" s="22"/>
      <c r="Q25" s="22"/>
      <c r="R25" s="22"/>
      <c r="S25" s="22"/>
      <c r="T25" s="22"/>
      <c r="U25" s="22"/>
      <c r="V25" s="22"/>
      <c r="W25" s="22"/>
      <c r="X25" s="22"/>
    </row>
    <row r="26" spans="1:24" s="19" customFormat="1" ht="17.100000000000001" customHeight="1">
      <c r="A26" s="40">
        <v>14</v>
      </c>
      <c r="B26" s="74" t="s">
        <v>41</v>
      </c>
      <c r="C26" s="29">
        <v>1964</v>
      </c>
      <c r="D26" s="30">
        <v>4307.5</v>
      </c>
      <c r="E26" s="36">
        <v>5</v>
      </c>
      <c r="F26" s="36">
        <v>4</v>
      </c>
      <c r="G26" s="28">
        <v>169</v>
      </c>
      <c r="H26" s="22">
        <f t="shared" si="0"/>
        <v>4734410.2699999996</v>
      </c>
      <c r="I26" s="22">
        <f t="shared" si="1"/>
        <v>1629425.3599999999</v>
      </c>
      <c r="J26" s="21"/>
      <c r="K26" s="22">
        <v>1629425.3599999999</v>
      </c>
      <c r="L26" s="22"/>
      <c r="M26" s="22"/>
      <c r="N26" s="21"/>
      <c r="O26" s="22">
        <v>1014</v>
      </c>
      <c r="P26" s="22">
        <v>2592051.9899999998</v>
      </c>
      <c r="Q26" s="22"/>
      <c r="R26" s="22"/>
      <c r="S26" s="22"/>
      <c r="T26" s="22"/>
      <c r="U26" s="22">
        <v>165</v>
      </c>
      <c r="V26" s="22">
        <v>205078.68</v>
      </c>
      <c r="W26" s="22">
        <v>165</v>
      </c>
      <c r="X26" s="22">
        <v>307854.24</v>
      </c>
    </row>
    <row r="27" spans="1:24" s="19" customFormat="1" ht="17.100000000000001" customHeight="1">
      <c r="A27" s="40">
        <v>15</v>
      </c>
      <c r="B27" s="74" t="s">
        <v>42</v>
      </c>
      <c r="C27" s="29">
        <v>1963</v>
      </c>
      <c r="D27" s="30">
        <v>2706.9</v>
      </c>
      <c r="E27" s="36">
        <v>4</v>
      </c>
      <c r="F27" s="36">
        <v>3</v>
      </c>
      <c r="G27" s="28">
        <v>83</v>
      </c>
      <c r="H27" s="22">
        <f t="shared" si="0"/>
        <v>669274.17000000004</v>
      </c>
      <c r="I27" s="22">
        <f t="shared" si="1"/>
        <v>669274.17000000004</v>
      </c>
      <c r="J27" s="21">
        <v>669274.17000000004</v>
      </c>
      <c r="K27" s="22"/>
      <c r="L27" s="22"/>
      <c r="M27" s="22"/>
      <c r="N27" s="21"/>
      <c r="O27" s="22"/>
      <c r="P27" s="22"/>
      <c r="Q27" s="22"/>
      <c r="R27" s="22"/>
      <c r="S27" s="22"/>
      <c r="T27" s="22"/>
      <c r="U27" s="22"/>
      <c r="V27" s="22"/>
      <c r="W27" s="22"/>
      <c r="X27" s="22"/>
    </row>
    <row r="28" spans="1:24" s="19" customFormat="1" ht="17.100000000000001" customHeight="1">
      <c r="A28" s="40">
        <v>16</v>
      </c>
      <c r="B28" s="74" t="s">
        <v>43</v>
      </c>
      <c r="C28" s="29">
        <v>1954</v>
      </c>
      <c r="D28" s="30">
        <v>3596.3</v>
      </c>
      <c r="E28" s="36">
        <v>3</v>
      </c>
      <c r="F28" s="36">
        <v>3</v>
      </c>
      <c r="G28" s="28">
        <v>90</v>
      </c>
      <c r="H28" s="22">
        <f t="shared" si="0"/>
        <v>780449.28000000003</v>
      </c>
      <c r="I28" s="22">
        <f t="shared" si="1"/>
        <v>780449.28000000003</v>
      </c>
      <c r="J28" s="21">
        <v>780449.28000000003</v>
      </c>
      <c r="K28" s="22"/>
      <c r="L28" s="22"/>
      <c r="M28" s="22"/>
      <c r="N28" s="21"/>
      <c r="O28" s="22"/>
      <c r="P28" s="22"/>
      <c r="Q28" s="22"/>
      <c r="R28" s="22"/>
      <c r="S28" s="22"/>
      <c r="T28" s="22"/>
      <c r="U28" s="22"/>
      <c r="V28" s="22"/>
      <c r="W28" s="22"/>
      <c r="X28" s="22"/>
    </row>
    <row r="29" spans="1:24" s="19" customFormat="1" ht="17.100000000000001" customHeight="1">
      <c r="A29" s="40">
        <v>17</v>
      </c>
      <c r="B29" s="74" t="s">
        <v>44</v>
      </c>
      <c r="C29" s="29">
        <v>1951</v>
      </c>
      <c r="D29" s="30">
        <v>3828.9</v>
      </c>
      <c r="E29" s="36">
        <v>3</v>
      </c>
      <c r="F29" s="36">
        <v>4</v>
      </c>
      <c r="G29" s="28">
        <v>83</v>
      </c>
      <c r="H29" s="22">
        <f t="shared" si="0"/>
        <v>5068321.05</v>
      </c>
      <c r="I29" s="22">
        <f t="shared" si="1"/>
        <v>4200994.8</v>
      </c>
      <c r="J29" s="21">
        <v>751691.98</v>
      </c>
      <c r="K29" s="22">
        <v>1124090.69</v>
      </c>
      <c r="L29" s="22">
        <v>1577719.55</v>
      </c>
      <c r="M29" s="22"/>
      <c r="N29" s="21">
        <v>747492.58</v>
      </c>
      <c r="O29" s="22"/>
      <c r="P29" s="22"/>
      <c r="Q29" s="22"/>
      <c r="R29" s="22"/>
      <c r="S29" s="22">
        <v>165</v>
      </c>
      <c r="T29" s="22">
        <v>354393.33</v>
      </c>
      <c r="U29" s="22">
        <v>165</v>
      </c>
      <c r="V29" s="22">
        <v>205078.68</v>
      </c>
      <c r="W29" s="22">
        <v>165</v>
      </c>
      <c r="X29" s="22">
        <v>307854.24</v>
      </c>
    </row>
    <row r="30" spans="1:24" s="23" customFormat="1">
      <c r="A30" s="40">
        <v>18</v>
      </c>
      <c r="B30" s="74" t="s">
        <v>45</v>
      </c>
      <c r="C30" s="76">
        <v>1952</v>
      </c>
      <c r="D30" s="76">
        <v>1568.8</v>
      </c>
      <c r="E30" s="76">
        <v>2</v>
      </c>
      <c r="F30" s="76">
        <v>2</v>
      </c>
      <c r="G30" s="76">
        <v>48</v>
      </c>
      <c r="H30" s="22">
        <f t="shared" si="0"/>
        <v>1174481.6200000001</v>
      </c>
      <c r="I30" s="22">
        <f t="shared" si="1"/>
        <v>1174481.6200000001</v>
      </c>
      <c r="J30" s="21"/>
      <c r="K30" s="22">
        <v>382750.93000000005</v>
      </c>
      <c r="L30" s="22">
        <v>537210.76</v>
      </c>
      <c r="M30" s="22"/>
      <c r="N30" s="21">
        <v>254519.93</v>
      </c>
      <c r="O30" s="22"/>
      <c r="P30" s="22"/>
      <c r="Q30" s="22"/>
      <c r="R30" s="22"/>
      <c r="S30" s="22"/>
      <c r="T30" s="22"/>
      <c r="U30" s="22"/>
      <c r="V30" s="22"/>
      <c r="W30" s="22"/>
      <c r="X30" s="22"/>
    </row>
    <row r="31" spans="1:24" s="23" customFormat="1">
      <c r="A31" s="40">
        <v>19</v>
      </c>
      <c r="B31" s="74" t="s">
        <v>46</v>
      </c>
      <c r="C31" s="77">
        <v>1966</v>
      </c>
      <c r="D31" s="76">
        <v>3416.8</v>
      </c>
      <c r="E31" s="36">
        <v>5</v>
      </c>
      <c r="F31" s="36">
        <v>4</v>
      </c>
      <c r="G31" s="36">
        <v>137</v>
      </c>
      <c r="H31" s="22">
        <f t="shared" si="0"/>
        <v>4037565.9800000004</v>
      </c>
      <c r="I31" s="22">
        <f t="shared" si="1"/>
        <v>1262339.1499999999</v>
      </c>
      <c r="J31" s="21"/>
      <c r="K31" s="22">
        <v>1262339.1499999999</v>
      </c>
      <c r="L31" s="22"/>
      <c r="M31" s="22"/>
      <c r="N31" s="21"/>
      <c r="O31" s="22">
        <v>885</v>
      </c>
      <c r="P31" s="22">
        <v>2262293.91</v>
      </c>
      <c r="Q31" s="22"/>
      <c r="R31" s="22"/>
      <c r="S31" s="22"/>
      <c r="T31" s="22"/>
      <c r="U31" s="22">
        <v>165</v>
      </c>
      <c r="V31" s="22">
        <v>205078.68</v>
      </c>
      <c r="W31" s="22">
        <v>165</v>
      </c>
      <c r="X31" s="22">
        <v>307854.24</v>
      </c>
    </row>
    <row r="32" spans="1:24" s="23" customFormat="1">
      <c r="A32" s="40">
        <v>20</v>
      </c>
      <c r="B32" s="74" t="s">
        <v>47</v>
      </c>
      <c r="C32" s="76">
        <v>1960</v>
      </c>
      <c r="D32" s="76">
        <v>4188.3999999999996</v>
      </c>
      <c r="E32" s="76">
        <v>4</v>
      </c>
      <c r="F32" s="76">
        <v>4</v>
      </c>
      <c r="G32" s="76">
        <v>132</v>
      </c>
      <c r="H32" s="22">
        <f>I32+P32+R32+T32+V32+X32</f>
        <v>3864700.84</v>
      </c>
      <c r="I32" s="22">
        <f>J32+K32+L32+M32+N32</f>
        <v>675697.61</v>
      </c>
      <c r="J32" s="21">
        <v>675697.61</v>
      </c>
      <c r="K32" s="22"/>
      <c r="L32" s="22"/>
      <c r="M32" s="22"/>
      <c r="N32" s="21"/>
      <c r="O32" s="22">
        <v>982</v>
      </c>
      <c r="P32" s="22">
        <v>2676070.31</v>
      </c>
      <c r="Q32" s="22"/>
      <c r="R32" s="22"/>
      <c r="S32" s="22"/>
      <c r="T32" s="22"/>
      <c r="U32" s="22">
        <v>165</v>
      </c>
      <c r="V32" s="22">
        <v>205078.68</v>
      </c>
      <c r="W32" s="22">
        <v>165</v>
      </c>
      <c r="X32" s="22">
        <v>307854.24</v>
      </c>
    </row>
    <row r="33" spans="1:24" s="23" customFormat="1">
      <c r="A33" s="40">
        <v>21</v>
      </c>
      <c r="B33" s="74" t="s">
        <v>48</v>
      </c>
      <c r="C33" s="76">
        <v>1961</v>
      </c>
      <c r="D33" s="76">
        <v>2762.8</v>
      </c>
      <c r="E33" s="76">
        <v>4</v>
      </c>
      <c r="F33" s="76">
        <v>3</v>
      </c>
      <c r="G33" s="76">
        <v>90</v>
      </c>
      <c r="H33" s="22">
        <f>I33+P33+R33+T33+V33+X33</f>
        <v>1459148.41</v>
      </c>
      <c r="I33" s="22">
        <f>J33+K33+L33+M33+N33</f>
        <v>1023932.61</v>
      </c>
      <c r="J33" s="21"/>
      <c r="K33" s="22">
        <v>1023932.61</v>
      </c>
      <c r="L33" s="22"/>
      <c r="M33" s="22"/>
      <c r="N33" s="21"/>
      <c r="O33" s="22"/>
      <c r="P33" s="22"/>
      <c r="Q33" s="22"/>
      <c r="R33" s="22"/>
      <c r="S33" s="22"/>
      <c r="T33" s="22"/>
      <c r="U33" s="22">
        <v>140</v>
      </c>
      <c r="V33" s="22">
        <v>174006.14</v>
      </c>
      <c r="W33" s="22">
        <v>140</v>
      </c>
      <c r="X33" s="22">
        <v>261209.66</v>
      </c>
    </row>
    <row r="34" spans="1:24" s="23" customFormat="1">
      <c r="A34" s="40">
        <v>22</v>
      </c>
      <c r="B34" s="74" t="s">
        <v>49</v>
      </c>
      <c r="C34" s="76">
        <v>1960</v>
      </c>
      <c r="D34" s="76">
        <v>3497.2</v>
      </c>
      <c r="E34" s="76">
        <v>4</v>
      </c>
      <c r="F34" s="76">
        <v>4</v>
      </c>
      <c r="G34" s="76">
        <v>116</v>
      </c>
      <c r="H34" s="22">
        <f t="shared" si="0"/>
        <v>1552214.3399999999</v>
      </c>
      <c r="I34" s="22">
        <f t="shared" si="1"/>
        <v>684888.09</v>
      </c>
      <c r="J34" s="21">
        <v>684888.09</v>
      </c>
      <c r="K34" s="22"/>
      <c r="L34" s="22"/>
      <c r="M34" s="22"/>
      <c r="N34" s="21"/>
      <c r="O34" s="22"/>
      <c r="P34" s="22"/>
      <c r="Q34" s="22"/>
      <c r="R34" s="22"/>
      <c r="S34" s="22">
        <v>165</v>
      </c>
      <c r="T34" s="22">
        <v>354393.33</v>
      </c>
      <c r="U34" s="22">
        <v>165</v>
      </c>
      <c r="V34" s="22">
        <v>205078.68</v>
      </c>
      <c r="W34" s="22">
        <v>165</v>
      </c>
      <c r="X34" s="22">
        <v>307854.24</v>
      </c>
    </row>
    <row r="35" spans="1:24" s="23" customFormat="1">
      <c r="A35" s="40">
        <v>23</v>
      </c>
      <c r="B35" s="74" t="s">
        <v>50</v>
      </c>
      <c r="C35" s="76">
        <v>1962</v>
      </c>
      <c r="D35" s="76">
        <v>2217.1999999999998</v>
      </c>
      <c r="E35" s="76">
        <v>4</v>
      </c>
      <c r="F35" s="76">
        <v>2</v>
      </c>
      <c r="G35" s="76">
        <v>60</v>
      </c>
      <c r="H35" s="22">
        <f t="shared" si="0"/>
        <v>1483910.24</v>
      </c>
      <c r="I35" s="22">
        <f t="shared" si="1"/>
        <v>1141954.99</v>
      </c>
      <c r="J35" s="21">
        <v>457621.47</v>
      </c>
      <c r="K35" s="22">
        <v>684333.52</v>
      </c>
      <c r="L35" s="22"/>
      <c r="M35" s="22"/>
      <c r="N35" s="21"/>
      <c r="O35" s="22"/>
      <c r="P35" s="22"/>
      <c r="Q35" s="22"/>
      <c r="R35" s="22"/>
      <c r="S35" s="22"/>
      <c r="T35" s="22"/>
      <c r="U35" s="22">
        <v>110</v>
      </c>
      <c r="V35" s="22">
        <v>136719.10999999999</v>
      </c>
      <c r="W35" s="22">
        <v>110</v>
      </c>
      <c r="X35" s="22">
        <v>205236.13999999998</v>
      </c>
    </row>
    <row r="36" spans="1:24" s="23" customFormat="1">
      <c r="A36" s="40">
        <v>24</v>
      </c>
      <c r="B36" s="74" t="s">
        <v>51</v>
      </c>
      <c r="C36" s="76">
        <v>1958</v>
      </c>
      <c r="D36" s="76">
        <v>2377.6999999999998</v>
      </c>
      <c r="E36" s="76">
        <v>3</v>
      </c>
      <c r="F36" s="76">
        <v>3</v>
      </c>
      <c r="G36" s="76">
        <v>77</v>
      </c>
      <c r="H36" s="22">
        <f t="shared" si="0"/>
        <v>435880.55</v>
      </c>
      <c r="I36" s="22">
        <f t="shared" si="1"/>
        <v>435880.55</v>
      </c>
      <c r="J36" s="21">
        <v>435880.55</v>
      </c>
      <c r="K36" s="22"/>
      <c r="L36" s="22"/>
      <c r="M36" s="22"/>
      <c r="N36" s="21"/>
      <c r="O36" s="22"/>
      <c r="P36" s="22"/>
      <c r="Q36" s="22"/>
      <c r="R36" s="22"/>
      <c r="S36" s="22"/>
      <c r="T36" s="22"/>
      <c r="U36" s="22"/>
      <c r="V36" s="22"/>
      <c r="W36" s="22"/>
      <c r="X36" s="22"/>
    </row>
    <row r="37" spans="1:24" s="23" customFormat="1">
      <c r="A37" s="40">
        <v>25</v>
      </c>
      <c r="B37" s="74" t="s">
        <v>52</v>
      </c>
      <c r="C37" s="76">
        <v>1960</v>
      </c>
      <c r="D37" s="76">
        <v>2226.3000000000002</v>
      </c>
      <c r="E37" s="76">
        <v>4</v>
      </c>
      <c r="F37" s="76">
        <v>2</v>
      </c>
      <c r="G37" s="76">
        <v>60</v>
      </c>
      <c r="H37" s="22">
        <f t="shared" si="0"/>
        <v>3019598</v>
      </c>
      <c r="I37" s="22">
        <f t="shared" si="1"/>
        <v>1124322.9099999999</v>
      </c>
      <c r="J37" s="21">
        <v>450555.67</v>
      </c>
      <c r="K37" s="22">
        <v>673767.24</v>
      </c>
      <c r="L37" s="22"/>
      <c r="M37" s="22"/>
      <c r="N37" s="21"/>
      <c r="O37" s="22">
        <v>570</v>
      </c>
      <c r="P37" s="22">
        <v>1553319.84</v>
      </c>
      <c r="Q37" s="22"/>
      <c r="R37" s="22"/>
      <c r="S37" s="22"/>
      <c r="T37" s="22"/>
      <c r="U37" s="22">
        <v>110</v>
      </c>
      <c r="V37" s="22">
        <v>136719.10999999999</v>
      </c>
      <c r="W37" s="22">
        <v>110</v>
      </c>
      <c r="X37" s="22">
        <v>205236.13999999998</v>
      </c>
    </row>
    <row r="38" spans="1:24" s="23" customFormat="1">
      <c r="A38" s="40">
        <v>26</v>
      </c>
      <c r="B38" s="74" t="s">
        <v>53</v>
      </c>
      <c r="C38" s="76">
        <v>1961</v>
      </c>
      <c r="D38" s="76">
        <v>4341.1000000000004</v>
      </c>
      <c r="E38" s="76">
        <v>4</v>
      </c>
      <c r="F38" s="76">
        <v>4</v>
      </c>
      <c r="G38" s="76">
        <v>144</v>
      </c>
      <c r="H38" s="22">
        <f t="shared" si="0"/>
        <v>2741049.08</v>
      </c>
      <c r="I38" s="22">
        <f t="shared" si="1"/>
        <v>2228116.16</v>
      </c>
      <c r="J38" s="21">
        <v>892884.37</v>
      </c>
      <c r="K38" s="22">
        <v>1335231.79</v>
      </c>
      <c r="L38" s="22"/>
      <c r="M38" s="22"/>
      <c r="N38" s="21"/>
      <c r="O38" s="22"/>
      <c r="P38" s="22"/>
      <c r="Q38" s="22"/>
      <c r="R38" s="22"/>
      <c r="S38" s="22"/>
      <c r="T38" s="22"/>
      <c r="U38" s="22">
        <v>165</v>
      </c>
      <c r="V38" s="22">
        <v>205078.68</v>
      </c>
      <c r="W38" s="22">
        <v>165</v>
      </c>
      <c r="X38" s="22">
        <v>307854.24</v>
      </c>
    </row>
    <row r="39" spans="1:24" s="23" customFormat="1">
      <c r="A39" s="40">
        <v>27</v>
      </c>
      <c r="B39" s="74" t="s">
        <v>54</v>
      </c>
      <c r="C39" s="76">
        <v>1953</v>
      </c>
      <c r="D39" s="76">
        <v>2509.5</v>
      </c>
      <c r="E39" s="76">
        <v>3</v>
      </c>
      <c r="F39" s="76">
        <v>3</v>
      </c>
      <c r="G39" s="76">
        <v>43</v>
      </c>
      <c r="H39" s="22">
        <f t="shared" si="0"/>
        <v>4124627.2900000005</v>
      </c>
      <c r="I39" s="22">
        <f t="shared" si="1"/>
        <v>3388714.12</v>
      </c>
      <c r="J39" s="21">
        <v>606349.04</v>
      </c>
      <c r="K39" s="22">
        <v>906742.86</v>
      </c>
      <c r="L39" s="22">
        <v>1272660.58</v>
      </c>
      <c r="M39" s="22"/>
      <c r="N39" s="21">
        <v>602961.64</v>
      </c>
      <c r="O39" s="22"/>
      <c r="P39" s="22"/>
      <c r="Q39" s="22"/>
      <c r="R39" s="22"/>
      <c r="S39" s="22">
        <v>140</v>
      </c>
      <c r="T39" s="22">
        <v>300697.37</v>
      </c>
      <c r="U39" s="22">
        <v>140</v>
      </c>
      <c r="V39" s="22">
        <v>174006.14</v>
      </c>
      <c r="W39" s="22">
        <v>140</v>
      </c>
      <c r="X39" s="22">
        <v>261209.66</v>
      </c>
    </row>
    <row r="40" spans="1:24" s="23" customFormat="1">
      <c r="A40" s="40">
        <v>28</v>
      </c>
      <c r="B40" s="74" t="s">
        <v>55</v>
      </c>
      <c r="C40" s="76">
        <v>1961</v>
      </c>
      <c r="D40" s="76">
        <v>4333.8</v>
      </c>
      <c r="E40" s="76">
        <v>4</v>
      </c>
      <c r="F40" s="76">
        <v>4</v>
      </c>
      <c r="G40" s="76">
        <v>129</v>
      </c>
      <c r="H40" s="22">
        <f t="shared" si="0"/>
        <v>5796332.5299999993</v>
      </c>
      <c r="I40" s="22">
        <f t="shared" si="1"/>
        <v>2607329.2999999998</v>
      </c>
      <c r="J40" s="21">
        <v>1044848.39</v>
      </c>
      <c r="K40" s="22">
        <v>1562480.91</v>
      </c>
      <c r="L40" s="22"/>
      <c r="M40" s="22"/>
      <c r="N40" s="21"/>
      <c r="O40" s="22">
        <v>982</v>
      </c>
      <c r="P40" s="22">
        <v>2676070.31</v>
      </c>
      <c r="Q40" s="22"/>
      <c r="R40" s="22"/>
      <c r="S40" s="22"/>
      <c r="T40" s="22"/>
      <c r="U40" s="22">
        <v>165</v>
      </c>
      <c r="V40" s="22">
        <v>205078.68</v>
      </c>
      <c r="W40" s="22">
        <v>165</v>
      </c>
      <c r="X40" s="22">
        <v>307854.24</v>
      </c>
    </row>
    <row r="41" spans="1:24">
      <c r="A41" s="40">
        <v>29</v>
      </c>
      <c r="B41" s="74" t="s">
        <v>56</v>
      </c>
      <c r="C41" s="76">
        <v>1951</v>
      </c>
      <c r="D41" s="76">
        <v>860.4</v>
      </c>
      <c r="E41" s="76">
        <v>2</v>
      </c>
      <c r="F41" s="76">
        <v>2</v>
      </c>
      <c r="G41" s="76">
        <v>32</v>
      </c>
      <c r="H41" s="22">
        <f t="shared" si="0"/>
        <v>1288982.95</v>
      </c>
      <c r="I41" s="22"/>
      <c r="J41" s="21"/>
      <c r="K41" s="22"/>
      <c r="L41" s="22"/>
      <c r="M41" s="22"/>
      <c r="N41" s="21"/>
      <c r="O41" s="22">
        <v>473</v>
      </c>
      <c r="P41" s="22">
        <v>1288982.95</v>
      </c>
      <c r="Q41" s="22"/>
      <c r="R41" s="22"/>
      <c r="S41" s="22"/>
      <c r="T41" s="22"/>
      <c r="U41" s="22"/>
      <c r="V41" s="22"/>
      <c r="W41" s="22"/>
      <c r="X41" s="22"/>
    </row>
    <row r="42" spans="1:24">
      <c r="A42" s="40">
        <v>30</v>
      </c>
      <c r="B42" s="74" t="s">
        <v>57</v>
      </c>
      <c r="C42" s="76">
        <v>1951</v>
      </c>
      <c r="D42" s="76">
        <v>959.1</v>
      </c>
      <c r="E42" s="76">
        <v>2</v>
      </c>
      <c r="F42" s="76">
        <v>2</v>
      </c>
      <c r="G42" s="76">
        <v>39</v>
      </c>
      <c r="H42" s="22">
        <f t="shared" si="0"/>
        <v>236118.83000000002</v>
      </c>
      <c r="I42" s="22">
        <f t="shared" si="1"/>
        <v>236118.83000000002</v>
      </c>
      <c r="J42" s="21"/>
      <c r="K42" s="22"/>
      <c r="L42" s="22"/>
      <c r="M42" s="22"/>
      <c r="N42" s="21">
        <v>236118.83000000002</v>
      </c>
      <c r="O42" s="22"/>
      <c r="P42" s="22"/>
      <c r="Q42" s="22"/>
      <c r="R42" s="22"/>
      <c r="S42" s="22"/>
      <c r="T42" s="22"/>
      <c r="U42" s="22"/>
      <c r="V42" s="22"/>
      <c r="W42" s="22"/>
      <c r="X42" s="22"/>
    </row>
    <row r="43" spans="1:24">
      <c r="A43" s="40">
        <v>31</v>
      </c>
      <c r="B43" s="74" t="s">
        <v>58</v>
      </c>
      <c r="C43" s="76">
        <v>1954</v>
      </c>
      <c r="D43" s="76">
        <v>3143.9</v>
      </c>
      <c r="E43" s="76">
        <v>3</v>
      </c>
      <c r="F43" s="76">
        <v>3</v>
      </c>
      <c r="G43" s="76">
        <v>76</v>
      </c>
      <c r="H43" s="22">
        <f t="shared" si="0"/>
        <v>781561.02</v>
      </c>
      <c r="I43" s="22">
        <f t="shared" si="1"/>
        <v>781561.02</v>
      </c>
      <c r="J43" s="21">
        <v>781561.02</v>
      </c>
      <c r="K43" s="22"/>
      <c r="L43" s="22"/>
      <c r="M43" s="22"/>
      <c r="N43" s="21"/>
      <c r="O43" s="22"/>
      <c r="P43" s="22"/>
      <c r="Q43" s="22"/>
      <c r="R43" s="22"/>
      <c r="S43" s="22"/>
      <c r="T43" s="22"/>
      <c r="U43" s="22"/>
      <c r="V43" s="22"/>
      <c r="W43" s="22"/>
      <c r="X43" s="22"/>
    </row>
    <row r="44" spans="1:24">
      <c r="A44" s="40">
        <v>32</v>
      </c>
      <c r="B44" s="74" t="s">
        <v>59</v>
      </c>
      <c r="C44" s="76">
        <v>1953</v>
      </c>
      <c r="D44" s="76">
        <v>2730.3</v>
      </c>
      <c r="E44" s="76">
        <v>3</v>
      </c>
      <c r="F44" s="76">
        <v>3</v>
      </c>
      <c r="G44" s="76">
        <v>69</v>
      </c>
      <c r="H44" s="22">
        <f t="shared" si="0"/>
        <v>3303120.3100000005</v>
      </c>
      <c r="I44" s="22">
        <f t="shared" si="1"/>
        <v>2867904.5100000002</v>
      </c>
      <c r="J44" s="21">
        <v>513159.60000000003</v>
      </c>
      <c r="K44" s="22">
        <v>767386.05</v>
      </c>
      <c r="L44" s="22">
        <v>1077066.07</v>
      </c>
      <c r="M44" s="22"/>
      <c r="N44" s="21">
        <v>510292.79000000004</v>
      </c>
      <c r="O44" s="22"/>
      <c r="P44" s="22"/>
      <c r="Q44" s="22"/>
      <c r="R44" s="22"/>
      <c r="S44" s="22"/>
      <c r="T44" s="22"/>
      <c r="U44" s="22">
        <v>140</v>
      </c>
      <c r="V44" s="22">
        <v>174006.14</v>
      </c>
      <c r="W44" s="22">
        <v>140</v>
      </c>
      <c r="X44" s="22">
        <v>261209.66</v>
      </c>
    </row>
    <row r="45" spans="1:24">
      <c r="A45" s="40">
        <v>33</v>
      </c>
      <c r="B45" s="74" t="s">
        <v>60</v>
      </c>
      <c r="C45" s="76">
        <v>1953</v>
      </c>
      <c r="D45" s="76">
        <v>3211.9</v>
      </c>
      <c r="E45" s="76">
        <v>3</v>
      </c>
      <c r="F45" s="76">
        <v>3</v>
      </c>
      <c r="G45" s="76">
        <v>82</v>
      </c>
      <c r="H45" s="22">
        <f t="shared" si="0"/>
        <v>2256562.54</v>
      </c>
      <c r="I45" s="22">
        <f t="shared" si="1"/>
        <v>1955865.17</v>
      </c>
      <c r="J45" s="21"/>
      <c r="K45" s="22"/>
      <c r="L45" s="22">
        <v>1327107.6100000001</v>
      </c>
      <c r="M45" s="22"/>
      <c r="N45" s="21">
        <v>628757.55999999994</v>
      </c>
      <c r="O45" s="22"/>
      <c r="P45" s="22"/>
      <c r="Q45" s="22"/>
      <c r="R45" s="22"/>
      <c r="S45" s="22">
        <v>140</v>
      </c>
      <c r="T45" s="22">
        <v>300697.37</v>
      </c>
      <c r="U45" s="22"/>
      <c r="V45" s="22"/>
      <c r="W45" s="22"/>
      <c r="X45" s="22"/>
    </row>
    <row r="46" spans="1:24">
      <c r="A46" s="40">
        <v>34</v>
      </c>
      <c r="B46" s="74" t="s">
        <v>61</v>
      </c>
      <c r="C46" s="76">
        <v>1953</v>
      </c>
      <c r="D46" s="76">
        <v>2828.4</v>
      </c>
      <c r="E46" s="76">
        <v>3</v>
      </c>
      <c r="F46" s="76">
        <v>3</v>
      </c>
      <c r="G46" s="76">
        <v>63</v>
      </c>
      <c r="H46" s="22">
        <f t="shared" si="0"/>
        <v>4646679.5</v>
      </c>
      <c r="I46" s="22">
        <f t="shared" si="1"/>
        <v>3910766.33</v>
      </c>
      <c r="J46" s="21">
        <v>699760.83</v>
      </c>
      <c r="K46" s="22">
        <v>1046432.18</v>
      </c>
      <c r="L46" s="22">
        <v>1468721.75</v>
      </c>
      <c r="M46" s="22"/>
      <c r="N46" s="21">
        <v>695851.57000000007</v>
      </c>
      <c r="O46" s="22"/>
      <c r="P46" s="22"/>
      <c r="Q46" s="22"/>
      <c r="R46" s="22"/>
      <c r="S46" s="22">
        <v>140</v>
      </c>
      <c r="T46" s="22">
        <v>300697.37</v>
      </c>
      <c r="U46" s="22">
        <v>140</v>
      </c>
      <c r="V46" s="22">
        <v>174006.14</v>
      </c>
      <c r="W46" s="22">
        <v>140</v>
      </c>
      <c r="X46" s="22">
        <v>261209.66</v>
      </c>
    </row>
    <row r="47" spans="1:24">
      <c r="A47" s="40">
        <v>35</v>
      </c>
      <c r="B47" s="74" t="s">
        <v>62</v>
      </c>
      <c r="C47" s="76">
        <v>1963</v>
      </c>
      <c r="D47" s="76">
        <v>3217.1</v>
      </c>
      <c r="E47" s="76">
        <v>4</v>
      </c>
      <c r="F47" s="76">
        <v>3</v>
      </c>
      <c r="G47" s="76">
        <v>87</v>
      </c>
      <c r="H47" s="22">
        <f t="shared" si="0"/>
        <v>796532.62</v>
      </c>
      <c r="I47" s="22">
        <f t="shared" si="1"/>
        <v>796532.62</v>
      </c>
      <c r="J47" s="21">
        <v>796532.62</v>
      </c>
      <c r="K47" s="22"/>
      <c r="L47" s="22"/>
      <c r="M47" s="22"/>
      <c r="N47" s="21"/>
      <c r="O47" s="22"/>
      <c r="P47" s="22"/>
      <c r="Q47" s="22"/>
      <c r="R47" s="22"/>
      <c r="S47" s="22"/>
      <c r="T47" s="22"/>
      <c r="U47" s="22"/>
      <c r="V47" s="22"/>
      <c r="W47" s="22"/>
      <c r="X47" s="22"/>
    </row>
    <row r="48" spans="1:24">
      <c r="A48" s="40">
        <v>36</v>
      </c>
      <c r="B48" s="74" t="s">
        <v>63</v>
      </c>
      <c r="C48" s="76">
        <v>1963</v>
      </c>
      <c r="D48" s="76">
        <v>3217.1</v>
      </c>
      <c r="E48" s="76">
        <v>4</v>
      </c>
      <c r="F48" s="76">
        <v>3</v>
      </c>
      <c r="G48" s="76">
        <v>87</v>
      </c>
      <c r="H48" s="22">
        <f t="shared" si="0"/>
        <v>663418.94000000006</v>
      </c>
      <c r="I48" s="22">
        <f t="shared" si="1"/>
        <v>663418.94000000006</v>
      </c>
      <c r="J48" s="21">
        <v>663418.94000000006</v>
      </c>
      <c r="K48" s="22"/>
      <c r="L48" s="22"/>
      <c r="M48" s="22"/>
      <c r="N48" s="21"/>
      <c r="O48" s="22"/>
      <c r="P48" s="22"/>
      <c r="Q48" s="22"/>
      <c r="R48" s="22"/>
      <c r="S48" s="22"/>
      <c r="T48" s="22"/>
      <c r="U48" s="22"/>
      <c r="V48" s="22"/>
      <c r="W48" s="22"/>
      <c r="X48" s="22"/>
    </row>
    <row r="49" spans="1:24">
      <c r="A49" s="40">
        <v>37</v>
      </c>
      <c r="B49" s="74" t="s">
        <v>64</v>
      </c>
      <c r="C49" s="76">
        <v>1966</v>
      </c>
      <c r="D49" s="76">
        <v>3870.16</v>
      </c>
      <c r="E49" s="76">
        <v>9</v>
      </c>
      <c r="F49" s="76">
        <v>1</v>
      </c>
      <c r="G49" s="76">
        <v>124</v>
      </c>
      <c r="H49" s="22">
        <f t="shared" si="0"/>
        <v>1779650.28</v>
      </c>
      <c r="I49" s="22">
        <f t="shared" si="1"/>
        <v>1562042.38</v>
      </c>
      <c r="J49" s="21"/>
      <c r="K49" s="22">
        <v>1562042.38</v>
      </c>
      <c r="L49" s="22"/>
      <c r="M49" s="22"/>
      <c r="N49" s="21"/>
      <c r="O49" s="22"/>
      <c r="P49" s="22"/>
      <c r="Q49" s="22"/>
      <c r="R49" s="22"/>
      <c r="S49" s="22"/>
      <c r="T49" s="22"/>
      <c r="U49" s="22">
        <v>70</v>
      </c>
      <c r="V49" s="22">
        <v>87003.07</v>
      </c>
      <c r="W49" s="22">
        <v>70</v>
      </c>
      <c r="X49" s="22">
        <v>130604.83</v>
      </c>
    </row>
    <row r="50" spans="1:24">
      <c r="A50" s="40">
        <v>38</v>
      </c>
      <c r="B50" s="74" t="s">
        <v>65</v>
      </c>
      <c r="C50" s="77">
        <v>1957</v>
      </c>
      <c r="D50" s="76">
        <v>2780.17</v>
      </c>
      <c r="E50" s="36">
        <v>3</v>
      </c>
      <c r="F50" s="36">
        <v>5</v>
      </c>
      <c r="G50" s="36">
        <v>137</v>
      </c>
      <c r="H50" s="22">
        <f t="shared" si="0"/>
        <v>8149094.9500000002</v>
      </c>
      <c r="I50" s="22">
        <f t="shared" si="1"/>
        <v>3166647.6100000003</v>
      </c>
      <c r="J50" s="21">
        <v>1021864.8</v>
      </c>
      <c r="K50" s="22"/>
      <c r="L50" s="22">
        <v>2144782.81</v>
      </c>
      <c r="M50" s="22"/>
      <c r="N50" s="21"/>
      <c r="O50" s="22">
        <v>1705.1</v>
      </c>
      <c r="P50" s="22">
        <v>4646606.37</v>
      </c>
      <c r="Q50" s="22"/>
      <c r="R50" s="22"/>
      <c r="S50" s="22"/>
      <c r="T50" s="22"/>
      <c r="U50" s="22"/>
      <c r="V50" s="22"/>
      <c r="W50" s="22">
        <v>180</v>
      </c>
      <c r="X50" s="22">
        <v>335840.97000000003</v>
      </c>
    </row>
    <row r="51" spans="1:24">
      <c r="A51" s="40">
        <v>39</v>
      </c>
      <c r="B51" s="74" t="s">
        <v>66</v>
      </c>
      <c r="C51" s="76">
        <v>1956</v>
      </c>
      <c r="D51" s="76">
        <v>3958.5</v>
      </c>
      <c r="E51" s="76">
        <v>3</v>
      </c>
      <c r="F51" s="76">
        <v>4</v>
      </c>
      <c r="G51" s="76">
        <v>103</v>
      </c>
      <c r="H51" s="22">
        <f t="shared" si="0"/>
        <v>996005.47</v>
      </c>
      <c r="I51" s="22">
        <f t="shared" si="1"/>
        <v>996005.47</v>
      </c>
      <c r="J51" s="21">
        <v>996005.47</v>
      </c>
      <c r="K51" s="22"/>
      <c r="L51" s="22"/>
      <c r="M51" s="22"/>
      <c r="N51" s="21"/>
      <c r="O51" s="22"/>
      <c r="P51" s="22"/>
      <c r="Q51" s="22"/>
      <c r="R51" s="22"/>
      <c r="S51" s="22"/>
      <c r="T51" s="22"/>
      <c r="U51" s="22"/>
      <c r="V51" s="22"/>
      <c r="W51" s="22"/>
      <c r="X51" s="22"/>
    </row>
    <row r="52" spans="1:24">
      <c r="A52" s="40">
        <v>40</v>
      </c>
      <c r="B52" s="74" t="s">
        <v>67</v>
      </c>
      <c r="C52" s="77">
        <v>1960</v>
      </c>
      <c r="D52" s="76">
        <v>1363.4</v>
      </c>
      <c r="E52" s="36">
        <v>4</v>
      </c>
      <c r="F52" s="36">
        <v>2</v>
      </c>
      <c r="G52" s="36">
        <v>61</v>
      </c>
      <c r="H52" s="22">
        <f t="shared" si="0"/>
        <v>2386808.0500000003</v>
      </c>
      <c r="I52" s="22">
        <f t="shared" si="1"/>
        <v>1808590.57</v>
      </c>
      <c r="J52" s="21">
        <v>451766.24</v>
      </c>
      <c r="K52" s="22">
        <v>675577.56</v>
      </c>
      <c r="L52" s="22">
        <v>681246.77</v>
      </c>
      <c r="M52" s="22"/>
      <c r="N52" s="21"/>
      <c r="O52" s="22"/>
      <c r="P52" s="22"/>
      <c r="Q52" s="22"/>
      <c r="R52" s="22"/>
      <c r="S52" s="22">
        <v>110</v>
      </c>
      <c r="T52" s="22">
        <v>236262.22999999998</v>
      </c>
      <c r="U52" s="22">
        <v>110</v>
      </c>
      <c r="V52" s="22">
        <v>136719.10999999999</v>
      </c>
      <c r="W52" s="22">
        <v>110</v>
      </c>
      <c r="X52" s="22">
        <v>205236.13999999998</v>
      </c>
    </row>
    <row r="53" spans="1:24">
      <c r="A53" s="40">
        <v>41</v>
      </c>
      <c r="B53" s="74" t="s">
        <v>68</v>
      </c>
      <c r="C53" s="76">
        <v>1956</v>
      </c>
      <c r="D53" s="76">
        <v>2382.1999999999998</v>
      </c>
      <c r="E53" s="76">
        <v>3</v>
      </c>
      <c r="F53" s="76">
        <v>3</v>
      </c>
      <c r="G53" s="76">
        <v>69</v>
      </c>
      <c r="H53" s="22">
        <f t="shared" si="0"/>
        <v>588882.20000000007</v>
      </c>
      <c r="I53" s="22">
        <f t="shared" si="1"/>
        <v>588882.20000000007</v>
      </c>
      <c r="J53" s="21">
        <v>588882.20000000007</v>
      </c>
      <c r="K53" s="22"/>
      <c r="L53" s="22"/>
      <c r="M53" s="22"/>
      <c r="N53" s="21"/>
      <c r="O53" s="22"/>
      <c r="P53" s="22"/>
      <c r="Q53" s="22"/>
      <c r="R53" s="22"/>
      <c r="S53" s="22"/>
      <c r="T53" s="22"/>
      <c r="U53" s="22"/>
      <c r="V53" s="22"/>
      <c r="W53" s="22"/>
      <c r="X53" s="22"/>
    </row>
    <row r="54" spans="1:24">
      <c r="A54" s="40">
        <v>42</v>
      </c>
      <c r="B54" s="74" t="s">
        <v>69</v>
      </c>
      <c r="C54" s="36">
        <v>1956</v>
      </c>
      <c r="D54" s="76">
        <v>2128.4</v>
      </c>
      <c r="E54" s="36">
        <v>3</v>
      </c>
      <c r="F54" s="36">
        <v>4</v>
      </c>
      <c r="G54" s="36">
        <v>107</v>
      </c>
      <c r="H54" s="22">
        <f t="shared" si="0"/>
        <v>957810.62</v>
      </c>
      <c r="I54" s="22">
        <f t="shared" si="1"/>
        <v>957810.62</v>
      </c>
      <c r="J54" s="21">
        <v>957810.62</v>
      </c>
      <c r="K54" s="22"/>
      <c r="L54" s="22"/>
      <c r="M54" s="22"/>
      <c r="N54" s="21"/>
      <c r="O54" s="22"/>
      <c r="P54" s="22"/>
      <c r="Q54" s="22"/>
      <c r="R54" s="22"/>
      <c r="S54" s="22"/>
      <c r="T54" s="22"/>
      <c r="U54" s="22"/>
      <c r="V54" s="22"/>
      <c r="W54" s="22"/>
      <c r="X54" s="22"/>
    </row>
    <row r="55" spans="1:24">
      <c r="A55" s="40">
        <v>43</v>
      </c>
      <c r="B55" s="74" t="s">
        <v>70</v>
      </c>
      <c r="C55" s="36">
        <v>1959</v>
      </c>
      <c r="D55" s="76">
        <v>2486</v>
      </c>
      <c r="E55" s="36">
        <v>3</v>
      </c>
      <c r="F55" s="36">
        <v>5</v>
      </c>
      <c r="G55" s="36">
        <v>116</v>
      </c>
      <c r="H55" s="22">
        <f t="shared" si="0"/>
        <v>936366.18</v>
      </c>
      <c r="I55" s="22">
        <f t="shared" si="1"/>
        <v>936366.18</v>
      </c>
      <c r="J55" s="21">
        <v>936366.18</v>
      </c>
      <c r="K55" s="22"/>
      <c r="L55" s="22"/>
      <c r="M55" s="22"/>
      <c r="N55" s="21"/>
      <c r="O55" s="22"/>
      <c r="P55" s="22"/>
      <c r="Q55" s="22"/>
      <c r="R55" s="22"/>
      <c r="S55" s="22"/>
      <c r="T55" s="22"/>
      <c r="U55" s="22"/>
      <c r="V55" s="22"/>
      <c r="W55" s="22"/>
      <c r="X55" s="22"/>
    </row>
    <row r="56" spans="1:24">
      <c r="A56" s="40">
        <v>44</v>
      </c>
      <c r="B56" s="74" t="s">
        <v>71</v>
      </c>
      <c r="C56" s="76">
        <v>1952</v>
      </c>
      <c r="D56" s="76">
        <v>3192.1</v>
      </c>
      <c r="E56" s="76">
        <v>3</v>
      </c>
      <c r="F56" s="76">
        <v>3</v>
      </c>
      <c r="G56" s="76">
        <v>63</v>
      </c>
      <c r="H56" s="22">
        <f t="shared" si="0"/>
        <v>4734344.3599999994</v>
      </c>
      <c r="I56" s="22">
        <f t="shared" si="1"/>
        <v>4433646.9899999993</v>
      </c>
      <c r="J56" s="21">
        <v>793320.87</v>
      </c>
      <c r="K56" s="22">
        <v>1186343.1299999999</v>
      </c>
      <c r="L56" s="22">
        <v>1665094.0599999998</v>
      </c>
      <c r="M56" s="22"/>
      <c r="N56" s="21">
        <v>788888.92999999993</v>
      </c>
      <c r="O56" s="22"/>
      <c r="P56" s="22"/>
      <c r="Q56" s="22"/>
      <c r="R56" s="22"/>
      <c r="S56" s="22">
        <v>140</v>
      </c>
      <c r="T56" s="22">
        <v>300697.37</v>
      </c>
      <c r="U56" s="22"/>
      <c r="V56" s="22"/>
      <c r="W56" s="22"/>
      <c r="X56" s="22"/>
    </row>
    <row r="57" spans="1:24">
      <c r="A57" s="40">
        <v>45</v>
      </c>
      <c r="B57" s="74" t="s">
        <v>72</v>
      </c>
      <c r="C57" s="76">
        <v>1956</v>
      </c>
      <c r="D57" s="76">
        <v>2152.9</v>
      </c>
      <c r="E57" s="76">
        <v>3</v>
      </c>
      <c r="F57" s="76">
        <v>3</v>
      </c>
      <c r="G57" s="76">
        <v>66</v>
      </c>
      <c r="H57" s="22">
        <f t="shared" si="0"/>
        <v>3322312.39</v>
      </c>
      <c r="I57" s="22">
        <f t="shared" si="1"/>
        <v>2887096.59</v>
      </c>
      <c r="J57" s="21">
        <v>516593.67</v>
      </c>
      <c r="K57" s="22">
        <v>772521.42</v>
      </c>
      <c r="L57" s="22">
        <v>1084273.83</v>
      </c>
      <c r="M57" s="22"/>
      <c r="N57" s="21">
        <v>513707.67</v>
      </c>
      <c r="O57" s="22"/>
      <c r="P57" s="22"/>
      <c r="Q57" s="22"/>
      <c r="R57" s="22"/>
      <c r="S57" s="22"/>
      <c r="T57" s="22"/>
      <c r="U57" s="22">
        <v>140</v>
      </c>
      <c r="V57" s="22">
        <v>174006.14</v>
      </c>
      <c r="W57" s="22">
        <v>140</v>
      </c>
      <c r="X57" s="22">
        <v>261209.66</v>
      </c>
    </row>
    <row r="58" spans="1:24">
      <c r="A58" s="40">
        <v>46</v>
      </c>
      <c r="B58" s="74" t="s">
        <v>73</v>
      </c>
      <c r="C58" s="76">
        <v>1964</v>
      </c>
      <c r="D58" s="76">
        <v>2752.1</v>
      </c>
      <c r="E58" s="76">
        <v>4</v>
      </c>
      <c r="F58" s="76">
        <v>3</v>
      </c>
      <c r="G58" s="76">
        <v>88</v>
      </c>
      <c r="H58" s="22">
        <f t="shared" si="0"/>
        <v>4508026.8600000003</v>
      </c>
      <c r="I58" s="22">
        <f t="shared" si="1"/>
        <v>1669253</v>
      </c>
      <c r="J58" s="21">
        <v>668928.28999999992</v>
      </c>
      <c r="K58" s="22">
        <v>1000324.7100000001</v>
      </c>
      <c r="L58" s="22"/>
      <c r="M58" s="22"/>
      <c r="N58" s="21"/>
      <c r="O58" s="22">
        <v>882</v>
      </c>
      <c r="P58" s="22">
        <v>2403558.06</v>
      </c>
      <c r="Q58" s="22"/>
      <c r="R58" s="22"/>
      <c r="S58" s="22"/>
      <c r="T58" s="22"/>
      <c r="U58" s="22">
        <v>140</v>
      </c>
      <c r="V58" s="22">
        <v>174006.14</v>
      </c>
      <c r="W58" s="22">
        <v>140</v>
      </c>
      <c r="X58" s="22">
        <v>261209.66</v>
      </c>
    </row>
  </sheetData>
  <mergeCells count="20">
    <mergeCell ref="A7:A10"/>
    <mergeCell ref="B7:B10"/>
    <mergeCell ref="H7:H9"/>
    <mergeCell ref="I7:X7"/>
    <mergeCell ref="I8:I9"/>
    <mergeCell ref="J8:N8"/>
    <mergeCell ref="O8:P9"/>
    <mergeCell ref="C7:C9"/>
    <mergeCell ref="D7:D9"/>
    <mergeCell ref="G7:G9"/>
    <mergeCell ref="E7:E9"/>
    <mergeCell ref="F7:F9"/>
    <mergeCell ref="Q8:R9"/>
    <mergeCell ref="T1:X1"/>
    <mergeCell ref="S8:T9"/>
    <mergeCell ref="U8:V9"/>
    <mergeCell ref="W8:X9"/>
    <mergeCell ref="B1:O1"/>
    <mergeCell ref="B4:AA4"/>
    <mergeCell ref="B5:AA5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Викторовна Редина</dc:creator>
  <cp:lastModifiedBy>zhkh01</cp:lastModifiedBy>
  <cp:lastPrinted>2019-02-07T05:48:25Z</cp:lastPrinted>
  <dcterms:created xsi:type="dcterms:W3CDTF">2018-09-21T04:42:35Z</dcterms:created>
  <dcterms:modified xsi:type="dcterms:W3CDTF">2019-12-10T10:50:25Z</dcterms:modified>
</cp:coreProperties>
</file>